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05" windowWidth="15600" windowHeight="9615"/>
  </bookViews>
  <sheets>
    <sheet name="Contents" sheetId="35" r:id="rId1"/>
    <sheet name="A1" sheetId="1" r:id="rId2"/>
    <sheet name="A2" sheetId="2" r:id="rId3"/>
    <sheet name="A3" sheetId="3" r:id="rId4"/>
    <sheet name="A4" sheetId="51" r:id="rId5"/>
    <sheet name="A5" sheetId="52" r:id="rId6"/>
    <sheet name="A6" sheetId="53" r:id="rId7"/>
    <sheet name="A7" sheetId="64" r:id="rId8"/>
    <sheet name="A8" sheetId="63" r:id="rId9"/>
    <sheet name="A9" sheetId="29" r:id="rId10"/>
    <sheet name="A10" sheetId="30" r:id="rId11"/>
    <sheet name="A11" sheetId="31" r:id="rId12"/>
    <sheet name="A12" sheetId="36" r:id="rId13"/>
    <sheet name="A13" sheetId="37" r:id="rId14"/>
    <sheet name="A14" sheetId="38" r:id="rId15"/>
    <sheet name="B1" sheetId="23" r:id="rId16"/>
    <sheet name="B2" sheetId="39" r:id="rId17"/>
    <sheet name="B3" sheetId="40" r:id="rId18"/>
    <sheet name="B4" sheetId="41" r:id="rId19"/>
    <sheet name="B5" sheetId="42" r:id="rId20"/>
    <sheet name="B6" sheetId="43" r:id="rId21"/>
    <sheet name="B7" sheetId="27" r:id="rId22"/>
    <sheet name="B8" sheetId="28" r:id="rId23"/>
    <sheet name="C1" sheetId="44" r:id="rId24"/>
    <sheet name="C2" sheetId="45" r:id="rId25"/>
    <sheet name="C3" sheetId="46" r:id="rId26"/>
    <sheet name="C4" sheetId="61" r:id="rId27"/>
    <sheet name="C5" sheetId="62" r:id="rId28"/>
    <sheet name="C6" sheetId="60" r:id="rId29"/>
    <sheet name="C7" sheetId="59" r:id="rId30"/>
    <sheet name="C8" sheetId="56" r:id="rId31"/>
    <sheet name="C9" sheetId="57" r:id="rId32"/>
    <sheet name="C10" sheetId="58" r:id="rId33"/>
    <sheet name="C11" sheetId="32" r:id="rId34"/>
    <sheet name="C12" sheetId="33" r:id="rId35"/>
    <sheet name="C13" sheetId="34" r:id="rId36"/>
    <sheet name="C14" sheetId="55"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___________WT1" localSheetId="11">[1]Work_sect!#REF!</definedName>
    <definedName name="_____________WT1">[1]Work_sect!#REF!</definedName>
    <definedName name="_____________WT5" localSheetId="11">[1]Work_sect!#REF!</definedName>
    <definedName name="_____________WT5">[1]Work_sect!#REF!</definedName>
    <definedName name="_____________WT6" localSheetId="11">[1]Work_sect!#REF!</definedName>
    <definedName name="_____________WT6">[1]Work_sect!#REF!</definedName>
    <definedName name="_____________WT7" localSheetId="11">[1]Work_sect!#REF!</definedName>
    <definedName name="_____________WT7">[1]Work_sect!#REF!</definedName>
    <definedName name="__________WT1" localSheetId="11">[1]Work_sect!#REF!</definedName>
    <definedName name="__________WT1">[1]Work_sect!#REF!</definedName>
    <definedName name="__________WT5" localSheetId="11">[1]Work_sect!#REF!</definedName>
    <definedName name="__________WT5">[1]Work_sect!#REF!</definedName>
    <definedName name="__________WT6" localSheetId="11">[1]Work_sect!#REF!</definedName>
    <definedName name="__________WT6">[1]Work_sect!#REF!</definedName>
    <definedName name="__________WT7" localSheetId="11">[1]Work_sect!#REF!</definedName>
    <definedName name="__________WT7">[1]Work_sect!#REF!</definedName>
    <definedName name="_________RED3">"Check Box 8"</definedName>
    <definedName name="_________WT1" localSheetId="11">[1]Work_sect!#REF!</definedName>
    <definedName name="_________WT1">[1]Work_sect!#REF!</definedName>
    <definedName name="_________WT5" localSheetId="11">[1]Work_sect!#REF!</definedName>
    <definedName name="_________WT5">[1]Work_sect!#REF!</definedName>
    <definedName name="_________WT6" localSheetId="11">[1]Work_sect!#REF!</definedName>
    <definedName name="_________WT6">[1]Work_sect!#REF!</definedName>
    <definedName name="_________WT7" localSheetId="11">[1]Work_sect!#REF!</definedName>
    <definedName name="_________WT7">[1]Work_sect!#REF!</definedName>
    <definedName name="________RED3">"Check Box 8"</definedName>
    <definedName name="________WT1" localSheetId="25">[1]Work_sect!#REF!</definedName>
    <definedName name="________WT5" localSheetId="25">[1]Work_sect!#REF!</definedName>
    <definedName name="________WT6" localSheetId="25">[1]Work_sect!#REF!</definedName>
    <definedName name="________WT7" localSheetId="25">[1]Work_sect!#REF!</definedName>
    <definedName name="_______RED3">"Check Box 8"</definedName>
    <definedName name="_______WT1" localSheetId="24">[1]Work_sect!#REF!</definedName>
    <definedName name="_______WT5" localSheetId="24">[1]Work_sect!#REF!</definedName>
    <definedName name="_______WT6" localSheetId="24">[1]Work_sect!#REF!</definedName>
    <definedName name="_______WT7" localSheetId="24">[1]Work_sect!#REF!</definedName>
    <definedName name="______RED3">"Check Box 8"</definedName>
    <definedName name="______WT1" localSheetId="11">[1]Work_sect!#REF!</definedName>
    <definedName name="______WT1">[1]Work_sect!#REF!</definedName>
    <definedName name="______WT5" localSheetId="11">[1]Work_sect!#REF!</definedName>
    <definedName name="______WT5">[1]Work_sect!#REF!</definedName>
    <definedName name="______WT6" localSheetId="11">[1]Work_sect!#REF!</definedName>
    <definedName name="______WT6">[1]Work_sect!#REF!</definedName>
    <definedName name="______WT7" localSheetId="11">[1]Work_sect!#REF!</definedName>
    <definedName name="______WT7">[1]Work_sect!#REF!</definedName>
    <definedName name="_____RED3">"Check Box 8"</definedName>
    <definedName name="_____WT1" localSheetId="11">[1]Work_sect!#REF!</definedName>
    <definedName name="_____WT1">[1]Work_sect!#REF!</definedName>
    <definedName name="_____WT5" localSheetId="11">[1]Work_sect!#REF!</definedName>
    <definedName name="_____WT5">[1]Work_sect!#REF!</definedName>
    <definedName name="_____WT6" localSheetId="11">[1]Work_sect!#REF!</definedName>
    <definedName name="_____WT6">[1]Work_sect!#REF!</definedName>
    <definedName name="_____WT7" localSheetId="11">[1]Work_sect!#REF!</definedName>
    <definedName name="_____WT7">[1]Work_sect!#REF!</definedName>
    <definedName name="____RED3">"Check Box 8"</definedName>
    <definedName name="____WT1" localSheetId="11">[1]Work_sect!#REF!</definedName>
    <definedName name="____WT1">[1]Work_sect!#REF!</definedName>
    <definedName name="____WT5" localSheetId="11">[1]Work_sect!#REF!</definedName>
    <definedName name="____WT5">[1]Work_sect!#REF!</definedName>
    <definedName name="____WT6" localSheetId="11">[1]Work_sect!#REF!</definedName>
    <definedName name="____WT6">[1]Work_sect!#REF!</definedName>
    <definedName name="____WT7" localSheetId="11">[1]Work_sect!#REF!</definedName>
    <definedName name="____WT7">[1]Work_sect!#REF!</definedName>
    <definedName name="___RED3">"Check Box 8"</definedName>
    <definedName name="___WT1" localSheetId="11">[1]Work_sect!#REF!</definedName>
    <definedName name="___WT1">[1]Work_sect!#REF!</definedName>
    <definedName name="___WT5" localSheetId="11">[1]Work_sect!#REF!</definedName>
    <definedName name="___WT5">[1]Work_sect!#REF!</definedName>
    <definedName name="___WT6" localSheetId="11">[1]Work_sect!#REF!</definedName>
    <definedName name="___WT6">[1]Work_sect!#REF!</definedName>
    <definedName name="___WT7" localSheetId="11">[1]Work_sect!#REF!</definedName>
    <definedName name="___WT7">[1]Work_sect!#REF!</definedName>
    <definedName name="__1__123Graph_AChart_1A" hidden="1">[2]CPIINDEX!$O$263:$O$310</definedName>
    <definedName name="__123Graph_ACurrent" hidden="1">[2]CPIINDEX!$O$263:$O$310</definedName>
    <definedName name="__123Graph_BCurrent" hidden="1">[2]CPIINDEX!$S$263:$S$310</definedName>
    <definedName name="__123Graph_XCurrent" hidden="1">[2]CPIINDEX!$B$263:$B$310</definedName>
    <definedName name="__2__123Graph_AChart_2A" hidden="1">[2]CPIINDEX!$K$203:$K$304</definedName>
    <definedName name="__3__123Graph_AChart_3A" hidden="1">[2]CPIINDEX!$O$203:$O$304</definedName>
    <definedName name="__4__123Graph_AChart_4A" hidden="1">[2]CPIINDEX!$O$239:$O$298</definedName>
    <definedName name="__5__123Graph_BChart_1A" hidden="1">[2]CPIINDEX!$S$263:$S$310</definedName>
    <definedName name="__6__123Graph_BChart_3A" localSheetId="2" hidden="1">[2]CPIINDEX!#REF!</definedName>
    <definedName name="__RED3">"Check Box 8"</definedName>
    <definedName name="__WT1" localSheetId="11">[1]Work_sect!#REF!</definedName>
    <definedName name="__WT1" localSheetId="2">[1]Work_sect!#REF!</definedName>
    <definedName name="__WT1">[1]Work_sect!#REF!</definedName>
    <definedName name="__WT5" localSheetId="11">[1]Work_sect!#REF!</definedName>
    <definedName name="__WT5" localSheetId="2">[1]Work_sect!#REF!</definedName>
    <definedName name="__WT5">[1]Work_sect!#REF!</definedName>
    <definedName name="__WT6" localSheetId="11">[1]Work_sect!#REF!</definedName>
    <definedName name="__WT6" localSheetId="2">[1]Work_sect!#REF!</definedName>
    <definedName name="__WT6">[1]Work_sect!#REF!</definedName>
    <definedName name="__WT7" localSheetId="11">[1]Work_sect!#REF!</definedName>
    <definedName name="__WT7" localSheetId="2">[1]Work_sect!#REF!</definedName>
    <definedName name="__WT7">[1]Work_sect!#REF!</definedName>
    <definedName name="_1__123Graph_AChart_1A" hidden="1">[2]CPIINDEX!$O$263:$O$310</definedName>
    <definedName name="_10__123Graph_BChart_4A" localSheetId="2" hidden="1">[2]CPIINDEX!#REF!</definedName>
    <definedName name="_10__123Graph_XChart_3A" hidden="1">[2]CPIINDEX!$B$203:$B$310</definedName>
    <definedName name="_11__123Graph_BChart_4A" localSheetId="4" hidden="1">[2]CPIINDEX!#REF!</definedName>
    <definedName name="_11__123Graph_XChart_4A" hidden="1">[2]CPIINDEX!$B$239:$B$298</definedName>
    <definedName name="_12__123Graph_BChart_4A" localSheetId="6" hidden="1">[2]CPIINDEX!#REF!</definedName>
    <definedName name="_13__123Graph_BChart_4A" localSheetId="11" hidden="1">[2]CPIINDEX!#REF!</definedName>
    <definedName name="_13__123Graph_BChart_4A" localSheetId="36" hidden="1">[2]CPIINDEX!#REF!</definedName>
    <definedName name="_13__123Graph_BChart_4A" hidden="1">[2]CPIINDEX!#REF!</definedName>
    <definedName name="_14__123Graph_XChart_1A" hidden="1">[2]CPIINDEX!$B$263:$B$310</definedName>
    <definedName name="_15__123Graph_XChart_2A" hidden="1">[2]CPIINDEX!$B$203:$B$310</definedName>
    <definedName name="_16__123Graph_XChart_3A" hidden="1">[2]CPIINDEX!$B$203:$B$310</definedName>
    <definedName name="_17__123Graph_XChart_4A" hidden="1">[2]CPIINDEX!$B$239:$B$298</definedName>
    <definedName name="_2__123Graph_AChart_2A" hidden="1">[2]CPIINDEX!$K$203:$K$304</definedName>
    <definedName name="_3__123Graph_AChart_3A" hidden="1">[2]CPIINDEX!$O$203:$O$304</definedName>
    <definedName name="_4__123Graph_AChart_4A" hidden="1">[2]CPIINDEX!$O$239:$O$298</definedName>
    <definedName name="_5__123Graph_BChart_1A" hidden="1">[2]CPIINDEX!$S$263:$S$310</definedName>
    <definedName name="_6__123Graph_BChart_3A" localSheetId="11" hidden="1">[2]CPIINDEX!#REF!</definedName>
    <definedName name="_6__123Graph_BChart_3A" localSheetId="2" hidden="1">[2]CPIINDEX!#REF!</definedName>
    <definedName name="_6__123Graph_BChart_3A" localSheetId="9" hidden="1">[2]CPIINDEX!#REF!</definedName>
    <definedName name="_6__123Graph_BChart_3A" localSheetId="24" hidden="1">[2]CPIINDEX!#REF!</definedName>
    <definedName name="_6__123Graph_BChart_3A" localSheetId="25" hidden="1">[2]CPIINDEX!#REF!</definedName>
    <definedName name="_6__123Graph_BChart_3A" hidden="1">[2]CPIINDEX!#REF!</definedName>
    <definedName name="_7__123Graph_BChart_3A" localSheetId="4" hidden="1">[2]CPIINDEX!#REF!</definedName>
    <definedName name="_7__123Graph_BChart_4A" localSheetId="11" hidden="1">[2]CPIINDEX!#REF!</definedName>
    <definedName name="_7__123Graph_BChart_4A" localSheetId="2" hidden="1">[2]CPIINDEX!#REF!</definedName>
    <definedName name="_7__123Graph_BChart_4A" localSheetId="9" hidden="1">[2]CPIINDEX!#REF!</definedName>
    <definedName name="_7__123Graph_BChart_4A" localSheetId="24" hidden="1">[2]CPIINDEX!#REF!</definedName>
    <definedName name="_7__123Graph_BChart_4A" localSheetId="25" hidden="1">[2]CPIINDEX!#REF!</definedName>
    <definedName name="_7__123Graph_BChart_4A" hidden="1">[2]CPIINDEX!#REF!</definedName>
    <definedName name="_8__123Graph_BChart_3A" localSheetId="6" hidden="1">[2]CPIINDEX!#REF!</definedName>
    <definedName name="_8__123Graph_XChart_1A" hidden="1">[2]CPIINDEX!$B$263:$B$310</definedName>
    <definedName name="_9__123Graph_BChart_3A" localSheetId="11" hidden="1">[2]CPIINDEX!#REF!</definedName>
    <definedName name="_9__123Graph_BChart_3A" hidden="1">[2]CPIINDEX!#REF!</definedName>
    <definedName name="_9__123Graph_XChart_2A" hidden="1">[2]CPIINDEX!$B$203:$B$310</definedName>
    <definedName name="_Fill" localSheetId="11" hidden="1">#REF!</definedName>
    <definedName name="_Fill" localSheetId="13" hidden="1">#REF!</definedName>
    <definedName name="_Fill" localSheetId="9" hidden="1">#REF!</definedName>
    <definedName name="_Fill" hidden="1">#REF!</definedName>
    <definedName name="_RED3">"Check Box 8"</definedName>
    <definedName name="_Toc179172294" localSheetId="19">'B5'!#REF!</definedName>
    <definedName name="_Toc179172294" localSheetId="20">'B6'!#REF!</definedName>
    <definedName name="_WT1" localSheetId="11">[1]Work_sect!#REF!</definedName>
    <definedName name="_WT1" localSheetId="2">[1]Work_sect!#REF!</definedName>
    <definedName name="_WT1" localSheetId="4">[1]Work_sect!#REF!</definedName>
    <definedName name="_WT1" localSheetId="6">[1]Work_sect!#REF!</definedName>
    <definedName name="_WT1" localSheetId="9">[1]Work_sect!#REF!</definedName>
    <definedName name="_WT1" localSheetId="24">[1]Work_sect!#REF!</definedName>
    <definedName name="_WT1" localSheetId="25">[1]Work_sect!#REF!</definedName>
    <definedName name="_WT1">[1]Work_sect!#REF!</definedName>
    <definedName name="_WT5" localSheetId="11">[1]Work_sect!#REF!</definedName>
    <definedName name="_WT5" localSheetId="2">[1]Work_sect!#REF!</definedName>
    <definedName name="_WT5" localSheetId="4">[1]Work_sect!#REF!</definedName>
    <definedName name="_WT5" localSheetId="6">[1]Work_sect!#REF!</definedName>
    <definedName name="_WT5" localSheetId="9">[1]Work_sect!#REF!</definedName>
    <definedName name="_WT5" localSheetId="24">[1]Work_sect!#REF!</definedName>
    <definedName name="_WT5" localSheetId="25">[1]Work_sect!#REF!</definedName>
    <definedName name="_WT5">[1]Work_sect!#REF!</definedName>
    <definedName name="_WT6" localSheetId="11">[1]Work_sect!#REF!</definedName>
    <definedName name="_WT6" localSheetId="2">[1]Work_sect!#REF!</definedName>
    <definedName name="_WT6" localSheetId="4">[1]Work_sect!#REF!</definedName>
    <definedName name="_WT6" localSheetId="6">[1]Work_sect!#REF!</definedName>
    <definedName name="_WT6" localSheetId="9">[1]Work_sect!#REF!</definedName>
    <definedName name="_WT6" localSheetId="24">[1]Work_sect!#REF!</definedName>
    <definedName name="_WT6" localSheetId="25">[1]Work_sect!#REF!</definedName>
    <definedName name="_WT6">[1]Work_sect!#REF!</definedName>
    <definedName name="_WT7" localSheetId="11">[1]Work_sect!#REF!</definedName>
    <definedName name="_WT7" localSheetId="2">[1]Work_sect!#REF!</definedName>
    <definedName name="_WT7" localSheetId="4">[1]Work_sect!#REF!</definedName>
    <definedName name="_WT7" localSheetId="6">[1]Work_sect!#REF!</definedName>
    <definedName name="_WT7" localSheetId="9">[1]Work_sect!#REF!</definedName>
    <definedName name="_WT7" localSheetId="24">[1]Work_sect!#REF!</definedName>
    <definedName name="_WT7" localSheetId="25">[1]Work_sect!#REF!</definedName>
    <definedName name="_WT7">[1]Work_sect!#REF!</definedName>
    <definedName name="a" localSheetId="1" hidden="1">{"red33",#N/A,FALSE,"Sheet1"}</definedName>
    <definedName name="a" localSheetId="2" hidden="1">{"red33",#N/A,FALSE,"Sheet1"}</definedName>
    <definedName name="a" localSheetId="3" hidden="1">{"red33",#N/A,FALSE,"Sheet1"}</definedName>
    <definedName name="a" localSheetId="4" hidden="1">{"red33",#N/A,FALSE,"Sheet1"}</definedName>
    <definedName name="a" localSheetId="5" hidden="1">{"red33",#N/A,FALSE,"Sheet1"}</definedName>
    <definedName name="a" localSheetId="6" hidden="1">{"red33",#N/A,FALSE,"Sheet1"}</definedName>
    <definedName name="a" localSheetId="9" hidden="1">{"red33",#N/A,FALSE,"Sheet1"}</definedName>
    <definedName name="a" localSheetId="23" hidden="1">{"red33",#N/A,FALSE,"Sheet1"}</definedName>
    <definedName name="a" localSheetId="32" hidden="1">{"red33",#N/A,FALSE,"Sheet1"}</definedName>
    <definedName name="a" localSheetId="33" hidden="1">{"red33",#N/A,FALSE,"Sheet1"}</definedName>
    <definedName name="a" localSheetId="34" hidden="1">{"red33",#N/A,FALSE,"Sheet1"}</definedName>
    <definedName name="a" localSheetId="35" hidden="1">{"red33",#N/A,FALSE,"Sheet1"}</definedName>
    <definedName name="a" localSheetId="36" hidden="1">{"red33",#N/A,FALSE,"Sheet1"}</definedName>
    <definedName name="a" localSheetId="24" hidden="1">{"red33",#N/A,FALSE,"Sheet1"}</definedName>
    <definedName name="a" localSheetId="25" hidden="1">{"red33",#N/A,FALSE,"Sheet1"}</definedName>
    <definedName name="a" localSheetId="30" hidden="1">{"red33",#N/A,FALSE,"Sheet1"}</definedName>
    <definedName name="a" localSheetId="31" hidden="1">{"red33",#N/A,FALSE,"Sheet1"}</definedName>
    <definedName name="a" hidden="1">{"red33",#N/A,FALSE,"Sheet1"}</definedName>
    <definedName name="A._Pre_cutoff_date_original_maturities__subject_to_further_rescheduling_1" localSheetId="11">#REF!</definedName>
    <definedName name="A._Pre_cutoff_date_original_maturities__subject_to_further_rescheduling_1" localSheetId="13">#REF!</definedName>
    <definedName name="A._Pre_cutoff_date_original_maturities__subject_to_further_rescheduling_1" localSheetId="9">#REF!</definedName>
    <definedName name="A._Pre_cutoff_date_original_maturities__subject_to_further_rescheduling_1">#REF!</definedName>
    <definedName name="AMPO5">"Gráfico 8"</definedName>
    <definedName name="ASSBOP" localSheetId="11">[1]Work_sect!#REF!</definedName>
    <definedName name="ASSBOP" localSheetId="13">[1]Work_sect!#REF!</definedName>
    <definedName name="ASSBOP" localSheetId="2">[1]Work_sect!#REF!</definedName>
    <definedName name="ASSBOP" localSheetId="4">[1]Work_sect!#REF!</definedName>
    <definedName name="ASSBOP" localSheetId="6">[1]Work_sect!#REF!</definedName>
    <definedName name="ASSBOP" localSheetId="9">[1]Work_sect!#REF!</definedName>
    <definedName name="ASSBOP" localSheetId="24">[1]Work_sect!#REF!</definedName>
    <definedName name="ASSBOP" localSheetId="25">[1]Work_sect!#REF!</definedName>
    <definedName name="ASSBOP">[1]Work_sect!#REF!</definedName>
    <definedName name="ASSFISC" localSheetId="11">[1]Work_sect!#REF!</definedName>
    <definedName name="ASSFISC" localSheetId="13">[1]Work_sect!#REF!</definedName>
    <definedName name="ASSFISC" localSheetId="2">[1]Work_sect!#REF!</definedName>
    <definedName name="ASSFISC" localSheetId="4">[1]Work_sect!#REF!</definedName>
    <definedName name="ASSFISC" localSheetId="6">[1]Work_sect!#REF!</definedName>
    <definedName name="ASSFISC" localSheetId="9">[1]Work_sect!#REF!</definedName>
    <definedName name="ASSFISC" localSheetId="24">[1]Work_sect!#REF!</definedName>
    <definedName name="ASSFISC" localSheetId="25">[1]Work_sect!#REF!</definedName>
    <definedName name="ASSFISC">[1]Work_sect!#REF!</definedName>
    <definedName name="ASSGLOBAL" localSheetId="11">[1]Work_sect!#REF!</definedName>
    <definedName name="ASSGLOBAL" localSheetId="13">[1]Work_sect!#REF!</definedName>
    <definedName name="ASSGLOBAL" localSheetId="2">[1]Work_sect!#REF!</definedName>
    <definedName name="ASSGLOBAL" localSheetId="4">[1]Work_sect!#REF!</definedName>
    <definedName name="ASSGLOBAL" localSheetId="6">[1]Work_sect!#REF!</definedName>
    <definedName name="ASSGLOBAL" localSheetId="9">[1]Work_sect!#REF!</definedName>
    <definedName name="ASSGLOBAL" localSheetId="24">[1]Work_sect!#REF!</definedName>
    <definedName name="ASSGLOBAL" localSheetId="25">[1]Work_sect!#REF!</definedName>
    <definedName name="ASSGLOBAL">[1]Work_sect!#REF!</definedName>
    <definedName name="ASSMON" localSheetId="11">[1]Work_sect!#REF!</definedName>
    <definedName name="ASSMON" localSheetId="13">[1]Work_sect!#REF!</definedName>
    <definedName name="ASSMON" localSheetId="2">[1]Work_sect!#REF!</definedName>
    <definedName name="ASSMON" localSheetId="4">[1]Work_sect!#REF!</definedName>
    <definedName name="ASSMON" localSheetId="6">[1]Work_sect!#REF!</definedName>
    <definedName name="ASSMON" localSheetId="9">[1]Work_sect!#REF!</definedName>
    <definedName name="ASSMON" localSheetId="24">[1]Work_sect!#REF!</definedName>
    <definedName name="ASSMON" localSheetId="25">[1]Work_sect!#REF!</definedName>
    <definedName name="ASSMON">[1]Work_sect!#REF!</definedName>
    <definedName name="ASSSECTOR" localSheetId="11">[1]Work_sect!#REF!</definedName>
    <definedName name="ASSSECTOR" localSheetId="13">[1]Work_sect!#REF!</definedName>
    <definedName name="ASSSECTOR" localSheetId="2">[1]Work_sect!#REF!</definedName>
    <definedName name="ASSSECTOR" localSheetId="4">[1]Work_sect!#REF!</definedName>
    <definedName name="ASSSECTOR" localSheetId="6">[1]Work_sect!#REF!</definedName>
    <definedName name="ASSSECTOR" localSheetId="9">[1]Work_sect!#REF!</definedName>
    <definedName name="ASSSECTOR" localSheetId="24">[1]Work_sect!#REF!</definedName>
    <definedName name="ASSSECTOR" localSheetId="25">[1]Work_sect!#REF!</definedName>
    <definedName name="ASSSECTOR">[1]Work_sect!#REF!</definedName>
    <definedName name="Assumptions_for_Rescheduling" localSheetId="11">#REF!</definedName>
    <definedName name="Assumptions_for_Rescheduling" localSheetId="13">#REF!</definedName>
    <definedName name="Assumptions_for_Rescheduling" localSheetId="9">#REF!</definedName>
    <definedName name="Assumptions_for_Rescheduling">#REF!</definedName>
    <definedName name="BaseYear">[3]Nominal!$A$4</definedName>
    <definedName name="BLPH14" localSheetId="11" hidden="1">[4]Raw_1!#REF!</definedName>
    <definedName name="BLPH14" localSheetId="13" hidden="1">[4]Raw_1!#REF!</definedName>
    <definedName name="BLPH14" localSheetId="2" hidden="1">[4]Raw_1!#REF!</definedName>
    <definedName name="BLPH14" localSheetId="4" hidden="1">[4]Raw_1!#REF!</definedName>
    <definedName name="BLPH14" localSheetId="6" hidden="1">[4]Raw_1!#REF!</definedName>
    <definedName name="BLPH14" localSheetId="9" hidden="1">[4]Raw_1!#REF!</definedName>
    <definedName name="BLPH14" localSheetId="24" hidden="1">[4]Raw_1!#REF!</definedName>
    <definedName name="BLPH14" localSheetId="25" hidden="1">[4]Raw_1!#REF!</definedName>
    <definedName name="BLPH14" hidden="1">[4]Raw_1!#REF!</definedName>
    <definedName name="contents2" localSheetId="11" hidden="1">[5]MSRV!#REF!</definedName>
    <definedName name="contents2" localSheetId="13" hidden="1">[5]MSRV!#REF!</definedName>
    <definedName name="contents2" localSheetId="2" hidden="1">[5]MSRV!#REF!</definedName>
    <definedName name="contents2" localSheetId="4" hidden="1">[5]MSRV!#REF!</definedName>
    <definedName name="contents2" localSheetId="6" hidden="1">[5]MSRV!#REF!</definedName>
    <definedName name="contents2" localSheetId="9" hidden="1">[5]MSRV!#REF!</definedName>
    <definedName name="contents2" localSheetId="24" hidden="1">[5]MSRV!#REF!</definedName>
    <definedName name="contents2" localSheetId="25" hidden="1">[5]MSRV!#REF!</definedName>
    <definedName name="contents2" hidden="1">[5]MSRV!#REF!</definedName>
    <definedName name="CountryName">[3]Nominal!$A$6</definedName>
    <definedName name="CUADRO_10.3.1">'[6]fondo promedio'!$A$36:$L$74</definedName>
    <definedName name="CUADRO_N__4.1.3" localSheetId="11">#REF!</definedName>
    <definedName name="CUADRO_N__4.1.3" localSheetId="13">#REF!</definedName>
    <definedName name="CUADRO_N__4.1.3" localSheetId="2">#REF!</definedName>
    <definedName name="CUADRO_N__4.1.3" localSheetId="4">#REF!</definedName>
    <definedName name="CUADRO_N__4.1.3" localSheetId="6">#REF!</definedName>
    <definedName name="CUADRO_N__4.1.3" localSheetId="9">#REF!</definedName>
    <definedName name="CUADRO_N__4.1.3" localSheetId="24">#REF!</definedName>
    <definedName name="CUADRO_N__4.1.3" localSheetId="25">#REF!</definedName>
    <definedName name="CUADRO_N__4.1.3">#REF!</definedName>
    <definedName name="Date" localSheetId="11">#REF!</definedName>
    <definedName name="Date" localSheetId="13">#REF!</definedName>
    <definedName name="Date" localSheetId="3">#REF!</definedName>
    <definedName name="Date" localSheetId="4">#REF!</definedName>
    <definedName name="Date" localSheetId="9">#REF!</definedName>
    <definedName name="Date">#REF!</definedName>
    <definedName name="Department">[3]Nominal!$B$2</definedName>
    <definedName name="GRÁFICO_10.3.1.">'[6]GRÁFICO DE FONDO POR AFILIADO'!$A$3:$H$35</definedName>
    <definedName name="GRÁFICO_10.3.2">'[6]GRÁFICO DE FONDO POR AFILIADO'!$A$36:$H$68</definedName>
    <definedName name="GRÁFICO_10.3.3">'[6]GRÁFICO DE FONDO POR AFILIADO'!$A$69:$H$101</definedName>
    <definedName name="GRÁFICO_10.3.4.">'[6]GRÁFICO DE FONDO POR AFILIADO'!$A$103:$H$135</definedName>
    <definedName name="GRÁFICO_N_10.2.4." localSheetId="11">#REF!</definedName>
    <definedName name="GRÁFICO_N_10.2.4." localSheetId="13">#REF!</definedName>
    <definedName name="GRÁFICO_N_10.2.4." localSheetId="2">#REF!</definedName>
    <definedName name="GRÁFICO_N_10.2.4." localSheetId="4">#REF!</definedName>
    <definedName name="GRÁFICO_N_10.2.4." localSheetId="6">#REF!</definedName>
    <definedName name="GRÁFICO_N_10.2.4." localSheetId="9">#REF!</definedName>
    <definedName name="GRÁFICO_N_10.2.4." localSheetId="24">#REF!</definedName>
    <definedName name="GRÁFICO_N_10.2.4." localSheetId="25">#REF!</definedName>
    <definedName name="GRÁFICO_N_10.2.4.">#REF!</definedName>
    <definedName name="IFEMREPRT" localSheetId="11">#REF!</definedName>
    <definedName name="IFEMREPRT" localSheetId="13">#REF!</definedName>
    <definedName name="IFEMREPRT" localSheetId="3">#REF!</definedName>
    <definedName name="IFEMREPRT" localSheetId="4">#REF!</definedName>
    <definedName name="IFEMREPRT" localSheetId="9">#REF!</definedName>
    <definedName name="IFEMREPRT">#REF!</definedName>
    <definedName name="NewRGDf" localSheetId="11">#REF!</definedName>
    <definedName name="NewRGDf" localSheetId="13">#REF!</definedName>
    <definedName name="NewRGDf" localSheetId="9">#REF!</definedName>
    <definedName name="NewRGDf">#REF!</definedName>
    <definedName name="nnga" localSheetId="11" hidden="1">#REF!</definedName>
    <definedName name="nnga" localSheetId="13" hidden="1">#REF!</definedName>
    <definedName name="nnga" localSheetId="9" hidden="1">#REF!</definedName>
    <definedName name="nnga" hidden="1">#REF!</definedName>
    <definedName name="period">[7]IN!$D$1:$I$1</definedName>
    <definedName name="PIN" localSheetId="1" hidden="1">{"red33",#N/A,FALSE,"Sheet1"}</definedName>
    <definedName name="PIN" localSheetId="13" hidden="1">{"red33",#N/A,FALSE,"Sheet1"}</definedName>
    <definedName name="PIN" localSheetId="2" hidden="1">{"red33",#N/A,FALSE,"Sheet1"}</definedName>
    <definedName name="PIN" localSheetId="3" hidden="1">{"red33",#N/A,FALSE,"Sheet1"}</definedName>
    <definedName name="PIN" localSheetId="4" hidden="1">{"red33",#N/A,FALSE,"Sheet1"}</definedName>
    <definedName name="PIN" localSheetId="5" hidden="1">{"red33",#N/A,FALSE,"Sheet1"}</definedName>
    <definedName name="PIN" localSheetId="6" hidden="1">{"red33",#N/A,FALSE,"Sheet1"}</definedName>
    <definedName name="PIN" localSheetId="9" hidden="1">{"red33",#N/A,FALSE,"Sheet1"}</definedName>
    <definedName name="PIN" localSheetId="23" hidden="1">{"red33",#N/A,FALSE,"Sheet1"}</definedName>
    <definedName name="PIN" localSheetId="32" hidden="1">{"red33",#N/A,FALSE,"Sheet1"}</definedName>
    <definedName name="PIN" localSheetId="33" hidden="1">{"red33",#N/A,FALSE,"Sheet1"}</definedName>
    <definedName name="PIN" localSheetId="34" hidden="1">{"red33",#N/A,FALSE,"Sheet1"}</definedName>
    <definedName name="PIN" localSheetId="35" hidden="1">{"red33",#N/A,FALSE,"Sheet1"}</definedName>
    <definedName name="PIN" localSheetId="36" hidden="1">{"red33",#N/A,FALSE,"Sheet1"}</definedName>
    <definedName name="PIN" localSheetId="24" hidden="1">{"red33",#N/A,FALSE,"Sheet1"}</definedName>
    <definedName name="PIN" localSheetId="25" hidden="1">{"red33",#N/A,FALSE,"Sheet1"}</definedName>
    <definedName name="PIN" localSheetId="30" hidden="1">{"red33",#N/A,FALSE,"Sheet1"}</definedName>
    <definedName name="PIN" localSheetId="31" hidden="1">{"red33",#N/A,FALSE,"Sheet1"}</definedName>
    <definedName name="PIN" hidden="1">{"red33",#N/A,FALSE,"Sheet1"}</definedName>
    <definedName name="pr_sr" localSheetId="11">#REF!</definedName>
    <definedName name="pr_sr" localSheetId="13">#REF!</definedName>
    <definedName name="pr_sr" localSheetId="9">#REF!</definedName>
    <definedName name="pr_sr">#REF!</definedName>
    <definedName name="_xlnm.Print_Area" localSheetId="1">'A1'!$C$1:$BH$64</definedName>
    <definedName name="_xlnm.Print_Area" localSheetId="10">'A10'!$A$1:$M$66</definedName>
    <definedName name="_xlnm.Print_Area" localSheetId="11">'A11'!$A$1:$C$66</definedName>
    <definedName name="_xlnm.Print_Area" localSheetId="12">'A12'!$A$1:$BF$29</definedName>
    <definedName name="_xlnm.Print_Area" localSheetId="13">'A13'!$A$1:$BF$100</definedName>
    <definedName name="_xlnm.Print_Area" localSheetId="14">'A14'!$A$1:$C$66</definedName>
    <definedName name="_xlnm.Print_Area" localSheetId="2">'A2'!$C$1:$BH$47</definedName>
    <definedName name="_xlnm.Print_Area" localSheetId="3">'A3'!$A$1:$BF$98</definedName>
    <definedName name="_xlnm.Print_Area" localSheetId="4">'A4'!$A$1:$BF$87</definedName>
    <definedName name="_xlnm.Print_Area" localSheetId="5">'A5'!$A$1:$BF$74</definedName>
    <definedName name="_xlnm.Print_Area" localSheetId="6">'A6'!$A$1:$BF$74</definedName>
    <definedName name="_xlnm.Print_Area" localSheetId="7">'A7'!$A$1:$H$74</definedName>
    <definedName name="_xlnm.Print_Area" localSheetId="9">'A9'!$A$1:$BF$80</definedName>
    <definedName name="_xlnm.Print_Area" localSheetId="15">'B1'!$A$1:$Q$63</definedName>
    <definedName name="_xlnm.Print_Area" localSheetId="16">'B2'!$A$1:$X$62</definedName>
    <definedName name="_xlnm.Print_Area" localSheetId="17">'B3'!$A$1:$X$62</definedName>
    <definedName name="_xlnm.Print_Area" localSheetId="18">'B4'!$A$1:$X$52</definedName>
    <definedName name="_xlnm.Print_Area" localSheetId="19">'B5'!$A$1:$W$20</definedName>
    <definedName name="_xlnm.Print_Area" localSheetId="20">'B6'!$A$1:$V$20</definedName>
    <definedName name="_xlnm.Print_Area" localSheetId="32">'C10'!$A$1:$K$19</definedName>
    <definedName name="_xlnm.Print_Area" localSheetId="33">'C11'!$A$1:$D$68</definedName>
    <definedName name="_xlnm.Print_Area" localSheetId="34">'C12'!$A$1:$BF$54</definedName>
    <definedName name="_xlnm.Print_Area" localSheetId="35">'C13'!$A$1:$BF$33</definedName>
    <definedName name="_xlnm.Print_Area" localSheetId="36">#REF!</definedName>
    <definedName name="_xlnm.Print_Area" localSheetId="25">'C3'!$A$1:$G$69</definedName>
    <definedName name="_xlnm.Print_Area" localSheetId="30">'C8'!$A$1:$F$17</definedName>
    <definedName name="_xlnm.Print_Area" localSheetId="31">'C9'!$A$1:$G$68</definedName>
    <definedName name="_xlnm.Print_Area">#REF!</definedName>
    <definedName name="_xlnm.Print_Titles" localSheetId="1">'A1'!$C:$C,'A1'!$1:$2</definedName>
    <definedName name="_xlnm.Print_Titles" localSheetId="10">'A10'!$A:$A,'A10'!$1:$1</definedName>
    <definedName name="_xlnm.Print_Titles" localSheetId="11">'A11'!$A:$A,'A11'!$1:$1</definedName>
    <definedName name="_xlnm.Print_Titles" localSheetId="12">'A12'!$A:$A</definedName>
    <definedName name="_xlnm.Print_Titles" localSheetId="13">'A13'!$A:$A,'A13'!$1:$2</definedName>
    <definedName name="_xlnm.Print_Titles" localSheetId="2">'A2'!$C:$C,'A2'!$1:$1</definedName>
    <definedName name="_xlnm.Print_Titles" localSheetId="3">'A3'!$A:$A,'A3'!$1:$2</definedName>
    <definedName name="_xlnm.Print_Titles" localSheetId="4">'A4'!$A:$A,'A4'!$1:$2</definedName>
    <definedName name="_xlnm.Print_Titles" localSheetId="5">'A5'!$A:$A,'A5'!$1:$2</definedName>
    <definedName name="_xlnm.Print_Titles" localSheetId="6">'A6'!$A:$A,'A6'!$1:$2</definedName>
    <definedName name="_xlnm.Print_Titles" localSheetId="9">'A9'!$A:$A</definedName>
    <definedName name="_xlnm.Print_Titles" localSheetId="15">'B1'!$A:$A</definedName>
    <definedName name="_xlnm.Print_Titles" localSheetId="16">'B2'!$A:$A</definedName>
    <definedName name="_xlnm.Print_Titles" localSheetId="17">'B3'!$A:$A</definedName>
    <definedName name="_xlnm.Print_Titles" localSheetId="18">'B4'!$A:$A</definedName>
    <definedName name="_xlnm.Print_Titles" localSheetId="20">'B6'!$A:$A</definedName>
    <definedName name="_xlnm.Print_Titles" localSheetId="23">'C1'!$1:$3</definedName>
    <definedName name="_xlnm.Print_Titles" localSheetId="34">'C12'!$A:$A</definedName>
    <definedName name="_xlnm.Print_Titles" localSheetId="35">'C13'!$A:$A</definedName>
    <definedName name="_xlnm.Print_Titles" localSheetId="24">'C2'!$1:$3</definedName>
    <definedName name="_xlnm.Print_Titles" localSheetId="0">Contents!$1:$6</definedName>
    <definedName name="PRINT_TITLES_MI" localSheetId="11">#REF!</definedName>
    <definedName name="PRINT_TITLES_MI" localSheetId="13">#REF!</definedName>
    <definedName name="PRINT_TITLES_MI" localSheetId="2">#REF!</definedName>
    <definedName name="PRINT_TITLES_MI" localSheetId="4">#REF!</definedName>
    <definedName name="PRINT_TITLES_MI" localSheetId="6">#REF!</definedName>
    <definedName name="PRINT_TITLES_MI" localSheetId="9">#REF!</definedName>
    <definedName name="PRINT_TITLES_MI" localSheetId="24">#REF!</definedName>
    <definedName name="PRINT_TITLES_MI" localSheetId="25">#REF!</definedName>
    <definedName name="PRINT_TITLES_MI">#REF!</definedName>
    <definedName name="print16" localSheetId="11">'[8]16'!#REF!</definedName>
    <definedName name="print16" localSheetId="13">'[8]16'!#REF!</definedName>
    <definedName name="print16" localSheetId="2">'[8]16'!#REF!</definedName>
    <definedName name="print16" localSheetId="4">'[8]16'!#REF!</definedName>
    <definedName name="print16" localSheetId="6">'[8]16'!#REF!</definedName>
    <definedName name="print16" localSheetId="9">'[8]16'!#REF!</definedName>
    <definedName name="print16" localSheetId="24">'[8]16'!#REF!</definedName>
    <definedName name="print16" localSheetId="25">'[8]16'!#REF!</definedName>
    <definedName name="print16">'[8]16'!#REF!</definedName>
    <definedName name="print20" localSheetId="11">#REF!</definedName>
    <definedName name="print20" localSheetId="13">#REF!</definedName>
    <definedName name="print20" localSheetId="9">#REF!</definedName>
    <definedName name="print20">#REF!</definedName>
    <definedName name="promgraf" localSheetId="11">[9]GRAFPROM!#REF!</definedName>
    <definedName name="promgraf" localSheetId="13">[9]GRAFPROM!#REF!</definedName>
    <definedName name="promgraf" localSheetId="2">[9]GRAFPROM!#REF!</definedName>
    <definedName name="promgraf" localSheetId="4">[9]GRAFPROM!#REF!</definedName>
    <definedName name="promgraf" localSheetId="6">[9]GRAFPROM!#REF!</definedName>
    <definedName name="promgraf" localSheetId="9">[9]GRAFPROM!#REF!</definedName>
    <definedName name="promgraf" localSheetId="24">[9]GRAFPROM!#REF!</definedName>
    <definedName name="promgraf" localSheetId="25">[9]GRAFPROM!#REF!</definedName>
    <definedName name="promgraf">[9]GRAFPROM!#REF!</definedName>
    <definedName name="Rescheduling_assumptions_continued" localSheetId="11">#REF!</definedName>
    <definedName name="Rescheduling_assumptions_continued" localSheetId="13">#REF!</definedName>
    <definedName name="Rescheduling_assumptions_continued" localSheetId="9">#REF!</definedName>
    <definedName name="Rescheduling_assumptions_continued">#REF!</definedName>
    <definedName name="RgCcode">[3]EERProfile!$B$2</definedName>
    <definedName name="RgCName">[3]EERProfile!$A$2</definedName>
    <definedName name="RgFdBaseYr">[3]EERProfile!$O$2</definedName>
    <definedName name="RgFdBper">[3]EERProfile!$M$2</definedName>
    <definedName name="RgFdDefBaseYr">[3]EERProfile!$P$2</definedName>
    <definedName name="RgFdEper">[3]EERProfile!$N$2</definedName>
    <definedName name="RgFdGrFoot">[3]EERProfile!$AC$2</definedName>
    <definedName name="RgFdGrSeries">[3]EERProfile!$AA$2:$AA$7</definedName>
    <definedName name="RgFdGrSeriesVal">[3]EERProfile!$AB$2:$AB$7</definedName>
    <definedName name="RgFdGrType">[3]EERProfile!$Z$2</definedName>
    <definedName name="RgFdPartCseries">[3]EERProfile!$K$2</definedName>
    <definedName name="RgFdPartCsource" localSheetId="11">#REF!</definedName>
    <definedName name="RgFdPartCsource" localSheetId="13">#REF!</definedName>
    <definedName name="RgFdPartCsource" localSheetId="9">#REF!</definedName>
    <definedName name="RgFdPartCsource">#REF!</definedName>
    <definedName name="RgFdPartEseries" localSheetId="11">#REF!</definedName>
    <definedName name="RgFdPartEseries" localSheetId="13">#REF!</definedName>
    <definedName name="RgFdPartEseries" localSheetId="9">#REF!</definedName>
    <definedName name="RgFdPartEseries">#REF!</definedName>
    <definedName name="RgFdPartEsource" localSheetId="11">#REF!</definedName>
    <definedName name="RgFdPartEsource" localSheetId="13">#REF!</definedName>
    <definedName name="RgFdPartEsource" localSheetId="9">#REF!</definedName>
    <definedName name="RgFdPartEsource">#REF!</definedName>
    <definedName name="RgFdPartUserFile">[3]EERProfile!$L$2</definedName>
    <definedName name="RgFdReptCSeries" localSheetId="11">#REF!</definedName>
    <definedName name="RgFdReptCSeries" localSheetId="13">#REF!</definedName>
    <definedName name="RgFdReptCSeries" localSheetId="9">#REF!</definedName>
    <definedName name="RgFdReptCSeries">#REF!</definedName>
    <definedName name="RgFdReptCsource" localSheetId="11">#REF!</definedName>
    <definedName name="RgFdReptCsource" localSheetId="13">#REF!</definedName>
    <definedName name="RgFdReptCsource" localSheetId="9">#REF!</definedName>
    <definedName name="RgFdReptCsource">#REF!</definedName>
    <definedName name="RgFdReptEseries" localSheetId="11">#REF!</definedName>
    <definedName name="RgFdReptEseries" localSheetId="13">#REF!</definedName>
    <definedName name="RgFdReptEseries" localSheetId="9">#REF!</definedName>
    <definedName name="RgFdReptEseries">#REF!</definedName>
    <definedName name="RgFdReptEsource" localSheetId="11">#REF!</definedName>
    <definedName name="RgFdReptEsource" localSheetId="13">#REF!</definedName>
    <definedName name="RgFdReptEsource" localSheetId="9">#REF!</definedName>
    <definedName name="RgFdReptEsource">#REF!</definedName>
    <definedName name="RgFdReptUserFile">[3]EERProfile!$G$2</definedName>
    <definedName name="RgFdSAMethod" localSheetId="11">#REF!</definedName>
    <definedName name="RgFdSAMethod" localSheetId="13">#REF!</definedName>
    <definedName name="RgFdSAMethod" localSheetId="9">#REF!</definedName>
    <definedName name="RgFdSAMethod">#REF!</definedName>
    <definedName name="RgFdTbBper" localSheetId="11">#REF!</definedName>
    <definedName name="RgFdTbBper" localSheetId="13">#REF!</definedName>
    <definedName name="RgFdTbBper" localSheetId="9">#REF!</definedName>
    <definedName name="RgFdTbBper">#REF!</definedName>
    <definedName name="RgFdTbCreate" localSheetId="11">#REF!</definedName>
    <definedName name="RgFdTbCreate" localSheetId="13">#REF!</definedName>
    <definedName name="RgFdTbCreate" localSheetId="9">#REF!</definedName>
    <definedName name="RgFdTbCreate">#REF!</definedName>
    <definedName name="RgFdTbEper" localSheetId="11">#REF!</definedName>
    <definedName name="RgFdTbEper" localSheetId="13">#REF!</definedName>
    <definedName name="RgFdTbEper" localSheetId="9">#REF!</definedName>
    <definedName name="RgFdTbEper">#REF!</definedName>
    <definedName name="RGFdTbFoot" localSheetId="11">#REF!</definedName>
    <definedName name="RGFdTbFoot" localSheetId="13">#REF!</definedName>
    <definedName name="RGFdTbFoot" localSheetId="9">#REF!</definedName>
    <definedName name="RGFdTbFoot">#REF!</definedName>
    <definedName name="RgFdTbFreq" localSheetId="11">#REF!</definedName>
    <definedName name="RgFdTbFreq" localSheetId="13">#REF!</definedName>
    <definedName name="RgFdTbFreq" localSheetId="9">#REF!</definedName>
    <definedName name="RgFdTbFreq">#REF!</definedName>
    <definedName name="RgFdTbFreqVal" localSheetId="11">#REF!</definedName>
    <definedName name="RgFdTbFreqVal" localSheetId="13">#REF!</definedName>
    <definedName name="RgFdTbFreqVal" localSheetId="9">#REF!</definedName>
    <definedName name="RgFdTbFreqVal">#REF!</definedName>
    <definedName name="RgFdTbSendto" localSheetId="11">#REF!</definedName>
    <definedName name="RgFdTbSendto" localSheetId="13">#REF!</definedName>
    <definedName name="RgFdTbSendto" localSheetId="9">#REF!</definedName>
    <definedName name="RgFdTbSendto">#REF!</definedName>
    <definedName name="RgFdWgtMethod" localSheetId="11">#REF!</definedName>
    <definedName name="RgFdWgtMethod" localSheetId="13">#REF!</definedName>
    <definedName name="RgFdWgtMethod" localSheetId="9">#REF!</definedName>
    <definedName name="RgFdWgtMethod">#REF!</definedName>
    <definedName name="Source" localSheetId="11">#REF!</definedName>
    <definedName name="Source" localSheetId="13">#REF!</definedName>
    <definedName name="Source" localSheetId="9">#REF!</definedName>
    <definedName name="Source">#REF!</definedName>
    <definedName name="Table_1._Nigeria__Debt_Sustainability_Analysis__Adjustment_Scenario__2001_2012_1" localSheetId="11">#REF!</definedName>
    <definedName name="Table_1._Nigeria__Debt_Sustainability_Analysis__Adjustment_Scenario__2001_2012_1" localSheetId="13">#REF!</definedName>
    <definedName name="Table_1._Nigeria__Debt_Sustainability_Analysis__Adjustment_Scenario__2001_2012_1" localSheetId="9">#REF!</definedName>
    <definedName name="Table_1._Nigeria__Debt_Sustainability_Analysis__Adjustment_Scenario__2001_2012_1">#REF!</definedName>
    <definedName name="Table_1._Nigeria__Revised_Gross_Domestic_Product_by_Sector_of_Origin_at_Current_Prices__1997_2001_1" localSheetId="1">Table1</definedName>
    <definedName name="Table_1._Nigeria__Revised_Gross_Domestic_Product_by_Sector_of_Origin_at_Current_Prices__1997_2001_1" localSheetId="11">Table1</definedName>
    <definedName name="Table_1._Nigeria__Revised_Gross_Domestic_Product_by_Sector_of_Origin_at_Current_Prices__1997_2001_1" localSheetId="13">'A13'!Table1</definedName>
    <definedName name="Table_1._Nigeria__Revised_Gross_Domestic_Product_by_Sector_of_Origin_at_Current_Prices__1997_2001_1" localSheetId="2">[0]!Table1</definedName>
    <definedName name="Table_1._Nigeria__Revised_Gross_Domestic_Product_by_Sector_of_Origin_at_Current_Prices__1997_2001_1" localSheetId="3">Table1</definedName>
    <definedName name="Table_1._Nigeria__Revised_Gross_Domestic_Product_by_Sector_of_Origin_at_Current_Prices__1997_2001_1" localSheetId="4">[0]!Table1</definedName>
    <definedName name="Table_1._Nigeria__Revised_Gross_Domestic_Product_by_Sector_of_Origin_at_Current_Prices__1997_2001_1" localSheetId="5">Table1</definedName>
    <definedName name="Table_1._Nigeria__Revised_Gross_Domestic_Product_by_Sector_of_Origin_at_Current_Prices__1997_2001_1" localSheetId="6">[0]!Table1</definedName>
    <definedName name="Table_1._Nigeria__Revised_Gross_Domestic_Product_by_Sector_of_Origin_at_Current_Prices__1997_2001_1" localSheetId="9">Table1</definedName>
    <definedName name="Table_1._Nigeria__Revised_Gross_Domestic_Product_by_Sector_of_Origin_at_Current_Prices__1997_2001_1" localSheetId="23">Table1</definedName>
    <definedName name="Table_1._Nigeria__Revised_Gross_Domestic_Product_by_Sector_of_Origin_at_Current_Prices__1997_2001_1" localSheetId="32">Table1</definedName>
    <definedName name="Table_1._Nigeria__Revised_Gross_Domestic_Product_by_Sector_of_Origin_at_Current_Prices__1997_2001_1" localSheetId="33">Table1</definedName>
    <definedName name="Table_1._Nigeria__Revised_Gross_Domestic_Product_by_Sector_of_Origin_at_Current_Prices__1997_2001_1" localSheetId="34">Table1</definedName>
    <definedName name="Table_1._Nigeria__Revised_Gross_Domestic_Product_by_Sector_of_Origin_at_Current_Prices__1997_2001_1" localSheetId="35">Table1</definedName>
    <definedName name="Table_1._Nigeria__Revised_Gross_Domestic_Product_by_Sector_of_Origin_at_Current_Prices__1997_2001_1" localSheetId="36">Table1</definedName>
    <definedName name="Table_1._Nigeria__Revised_Gross_Domestic_Product_by_Sector_of_Origin_at_Current_Prices__1997_2001_1" localSheetId="24">Table1</definedName>
    <definedName name="Table_1._Nigeria__Revised_Gross_Domestic_Product_by_Sector_of_Origin_at_Current_Prices__1997_2001_1" localSheetId="25">Table1</definedName>
    <definedName name="Table_1._Nigeria__Revised_Gross_Domestic_Product_by_Sector_of_Origin_at_Current_Prices__1997_2001_1" localSheetId="30">Table1</definedName>
    <definedName name="Table_1._Nigeria__Revised_Gross_Domestic_Product_by_Sector_of_Origin_at_Current_Prices__1997_2001_1" localSheetId="31">Table1</definedName>
    <definedName name="Table_1._Nigeria__Revised_Gross_Domestic_Product_by_Sector_of_Origin_at_Current_Prices__1997_2001_1">Table1</definedName>
    <definedName name="Table_3._Nigeria__Debt_Sustainability_Analysis__Debt_Service_Indicators__2000_2010" localSheetId="11">#REF!</definedName>
    <definedName name="Table_3._Nigeria__Debt_Sustainability_Analysis__Debt_Service_Indicators__2000_2010" localSheetId="13">#REF!</definedName>
    <definedName name="Table_3._Nigeria__Debt_Sustainability_Analysis__Debt_Service_Indicators__2000_2010" localSheetId="9">#REF!</definedName>
    <definedName name="Table_3._Nigeria__Debt_Sustainability_Analysis__Debt_Service_Indicators__2000_2010">#REF!</definedName>
    <definedName name="Table_4._Nigeria__Debt_Sustainability_Analysis__Sensitivity_to_Oil_Price_Developments__2000_2010_1" localSheetId="11">#REF!</definedName>
    <definedName name="Table_4._Nigeria__Debt_Sustainability_Analysis__Sensitivity_to_Oil_Price_Developments__2000_2010_1" localSheetId="13">#REF!</definedName>
    <definedName name="Table_4._Nigeria__Debt_Sustainability_Analysis__Sensitivity_to_Oil_Price_Developments__2000_2010_1" localSheetId="9">#REF!</definedName>
    <definedName name="Table_4._Nigeria__Debt_Sustainability_Analysis__Sensitivity_to_Oil_Price_Developments__2000_2010_1">#REF!</definedName>
    <definedName name="Table_debt">[10]Table!$A$3:$AB$73</definedName>
    <definedName name="Table11" localSheetId="11">#REF!</definedName>
    <definedName name="Table11" localSheetId="13">#REF!</definedName>
    <definedName name="Table11" localSheetId="3">#REF!</definedName>
    <definedName name="Table11" localSheetId="4">#REF!</definedName>
    <definedName name="Table11" localSheetId="9">#REF!</definedName>
    <definedName name="Table11">#REF!</definedName>
    <definedName name="Table16" localSheetId="11">#REF!</definedName>
    <definedName name="Table16" localSheetId="13">#REF!</definedName>
    <definedName name="Table16" localSheetId="3">#REF!</definedName>
    <definedName name="Table16" localSheetId="4">#REF!</definedName>
    <definedName name="Table16" localSheetId="9">#REF!</definedName>
    <definedName name="Table16">#REF!</definedName>
    <definedName name="Table17" localSheetId="11">#REF!</definedName>
    <definedName name="Table17" localSheetId="13">#REF!</definedName>
    <definedName name="Table17" localSheetId="3">#REF!</definedName>
    <definedName name="Table17" localSheetId="4">#REF!</definedName>
    <definedName name="Table17" localSheetId="9">#REF!</definedName>
    <definedName name="Table17">#REF!</definedName>
    <definedName name="Table18" localSheetId="11">#REF!</definedName>
    <definedName name="Table18" localSheetId="13">#REF!</definedName>
    <definedName name="Table18" localSheetId="3">#REF!</definedName>
    <definedName name="Table18" localSheetId="4">#REF!</definedName>
    <definedName name="Table18" localSheetId="9">#REF!</definedName>
    <definedName name="Table18">#REF!</definedName>
    <definedName name="Table21" localSheetId="11">#REF!</definedName>
    <definedName name="Table21" localSheetId="13">#REF!</definedName>
    <definedName name="Table21" localSheetId="3">#REF!</definedName>
    <definedName name="Table21" localSheetId="4">#REF!</definedName>
    <definedName name="Table21" localSheetId="9">#REF!</definedName>
    <definedName name="Table21">#REF!</definedName>
    <definedName name="Table22" localSheetId="11">#REF!</definedName>
    <definedName name="Table22" localSheetId="13">#REF!</definedName>
    <definedName name="Table22" localSheetId="3">#REF!</definedName>
    <definedName name="Table22" localSheetId="4">#REF!</definedName>
    <definedName name="Table22" localSheetId="9">#REF!</definedName>
    <definedName name="Table22">#REF!</definedName>
    <definedName name="Table23" localSheetId="11">#REF!</definedName>
    <definedName name="Table23" localSheetId="13">#REF!</definedName>
    <definedName name="Table23" localSheetId="3">#REF!</definedName>
    <definedName name="Table23" localSheetId="4">#REF!</definedName>
    <definedName name="Table23" localSheetId="9">#REF!</definedName>
    <definedName name="Table23">#REF!</definedName>
    <definedName name="Table24" localSheetId="11">#REF!</definedName>
    <definedName name="Table24" localSheetId="13">#REF!</definedName>
    <definedName name="Table24" localSheetId="3">#REF!</definedName>
    <definedName name="Table24" localSheetId="4">#REF!</definedName>
    <definedName name="Table24" localSheetId="9">#REF!</definedName>
    <definedName name="Table24">#REF!</definedName>
    <definedName name="Table25" localSheetId="11">#REF!</definedName>
    <definedName name="Table25" localSheetId="13">#REF!</definedName>
    <definedName name="Table25" localSheetId="3">#REF!</definedName>
    <definedName name="Table25" localSheetId="4">#REF!</definedName>
    <definedName name="Table25" localSheetId="9">#REF!</definedName>
    <definedName name="Table25">#REF!</definedName>
    <definedName name="Table26" localSheetId="11">#REF!</definedName>
    <definedName name="Table26" localSheetId="13">#REF!</definedName>
    <definedName name="Table26" localSheetId="3">#REF!</definedName>
    <definedName name="Table26" localSheetId="4">#REF!</definedName>
    <definedName name="Table26" localSheetId="9">#REF!</definedName>
    <definedName name="Table26">#REF!</definedName>
    <definedName name="Table27" localSheetId="11">#REF!</definedName>
    <definedName name="Table27" localSheetId="13">#REF!</definedName>
    <definedName name="Table27" localSheetId="3">#REF!</definedName>
    <definedName name="Table27" localSheetId="4">#REF!</definedName>
    <definedName name="Table27" localSheetId="9">#REF!</definedName>
    <definedName name="Table27">#REF!</definedName>
    <definedName name="Table7" localSheetId="11">#REF!</definedName>
    <definedName name="Table7" localSheetId="13">#REF!</definedName>
    <definedName name="Table7" localSheetId="3">#REF!</definedName>
    <definedName name="Table7" localSheetId="4">#REF!</definedName>
    <definedName name="Table7" localSheetId="9">#REF!</definedName>
    <definedName name="Table7">#REF!</definedName>
    <definedName name="wrn.red97." localSheetId="1" hidden="1">{"red33",#N/A,FALSE,"Sheet1"}</definedName>
    <definedName name="wrn.red97." localSheetId="13" hidden="1">{"red33",#N/A,FALSE,"Sheet1"}</definedName>
    <definedName name="wrn.red97." localSheetId="2" hidden="1">{"red33",#N/A,FALSE,"Sheet1"}</definedName>
    <definedName name="wrn.red97." localSheetId="3" hidden="1">{"red33",#N/A,FALSE,"Sheet1"}</definedName>
    <definedName name="wrn.red97." localSheetId="4" hidden="1">{"red33",#N/A,FALSE,"Sheet1"}</definedName>
    <definedName name="wrn.red97." localSheetId="5" hidden="1">{"red33",#N/A,FALSE,"Sheet1"}</definedName>
    <definedName name="wrn.red97." localSheetId="6" hidden="1">{"red33",#N/A,FALSE,"Sheet1"}</definedName>
    <definedName name="wrn.red97." localSheetId="9" hidden="1">{"red33",#N/A,FALSE,"Sheet1"}</definedName>
    <definedName name="wrn.red97." localSheetId="23" hidden="1">{"red33",#N/A,FALSE,"Sheet1"}</definedName>
    <definedName name="wrn.red97." localSheetId="32" hidden="1">{"red33",#N/A,FALSE,"Sheet1"}</definedName>
    <definedName name="wrn.red97." localSheetId="33" hidden="1">{"red33",#N/A,FALSE,"Sheet1"}</definedName>
    <definedName name="wrn.red97." localSheetId="34" hidden="1">{"red33",#N/A,FALSE,"Sheet1"}</definedName>
    <definedName name="wrn.red97." localSheetId="35" hidden="1">{"red33",#N/A,FALSE,"Sheet1"}</definedName>
    <definedName name="wrn.red97." localSheetId="36" hidden="1">{"red33",#N/A,FALSE,"Sheet1"}</definedName>
    <definedName name="wrn.red97." localSheetId="24" hidden="1">{"red33",#N/A,FALSE,"Sheet1"}</definedName>
    <definedName name="wrn.red97." localSheetId="25" hidden="1">{"red33",#N/A,FALSE,"Sheet1"}</definedName>
    <definedName name="wrn.red97." localSheetId="30" hidden="1">{"red33",#N/A,FALSE,"Sheet1"}</definedName>
    <definedName name="wrn.red97." localSheetId="31" hidden="1">{"red33",#N/A,FALSE,"Sheet1"}</definedName>
    <definedName name="wrn.red97." hidden="1">{"red33",#N/A,FALSE,"Sheet1"}</definedName>
    <definedName name="wrn.st1." localSheetId="1" hidden="1">{"ST1",#N/A,FALSE,"SOURCE"}</definedName>
    <definedName name="wrn.st1." localSheetId="13" hidden="1">{"ST1",#N/A,FALSE,"SOURCE"}</definedName>
    <definedName name="wrn.st1." localSheetId="2" hidden="1">{"ST1",#N/A,FALSE,"SOURCE"}</definedName>
    <definedName name="wrn.st1." localSheetId="3" hidden="1">{"ST1",#N/A,FALSE,"SOURCE"}</definedName>
    <definedName name="wrn.st1." localSheetId="4" hidden="1">{"ST1",#N/A,FALSE,"SOURCE"}</definedName>
    <definedName name="wrn.st1." localSheetId="5" hidden="1">{"ST1",#N/A,FALSE,"SOURCE"}</definedName>
    <definedName name="wrn.st1." localSheetId="6" hidden="1">{"ST1",#N/A,FALSE,"SOURCE"}</definedName>
    <definedName name="wrn.st1." localSheetId="9" hidden="1">{"ST1",#N/A,FALSE,"SOURCE"}</definedName>
    <definedName name="wrn.st1." localSheetId="23" hidden="1">{"ST1",#N/A,FALSE,"SOURCE"}</definedName>
    <definedName name="wrn.st1." localSheetId="32" hidden="1">{"ST1",#N/A,FALSE,"SOURCE"}</definedName>
    <definedName name="wrn.st1." localSheetId="33" hidden="1">{"ST1",#N/A,FALSE,"SOURCE"}</definedName>
    <definedName name="wrn.st1." localSheetId="34" hidden="1">{"ST1",#N/A,FALSE,"SOURCE"}</definedName>
    <definedName name="wrn.st1." localSheetId="35" hidden="1">{"ST1",#N/A,FALSE,"SOURCE"}</definedName>
    <definedName name="wrn.st1." localSheetId="36" hidden="1">{"ST1",#N/A,FALSE,"SOURCE"}</definedName>
    <definedName name="wrn.st1." localSheetId="24" hidden="1">{"ST1",#N/A,FALSE,"SOURCE"}</definedName>
    <definedName name="wrn.st1." localSheetId="25" hidden="1">{"ST1",#N/A,FALSE,"SOURCE"}</definedName>
    <definedName name="wrn.st1." localSheetId="30" hidden="1">{"ST1",#N/A,FALSE,"SOURCE"}</definedName>
    <definedName name="wrn.st1." localSheetId="31" hidden="1">{"ST1",#N/A,FALSE,"SOURCE"}</definedName>
    <definedName name="wrn.st1." hidden="1">{"ST1",#N/A,FALSE,"SOURCE"}</definedName>
    <definedName name="WT4A" localSheetId="11">[1]Work_sect!#REF!</definedName>
    <definedName name="WT4A" localSheetId="13">[1]Work_sect!#REF!</definedName>
    <definedName name="WT4A" localSheetId="2">[1]Work_sect!#REF!</definedName>
    <definedName name="WT4A" localSheetId="4">[1]Work_sect!#REF!</definedName>
    <definedName name="WT4A" localSheetId="6">[1]Work_sect!#REF!</definedName>
    <definedName name="WT4A" localSheetId="9">[1]Work_sect!#REF!</definedName>
    <definedName name="WT4A" localSheetId="24">[1]Work_sect!#REF!</definedName>
    <definedName name="WT4A" localSheetId="25">[1]Work_sect!#REF!</definedName>
    <definedName name="WT4A">[1]Work_sect!#REF!</definedName>
    <definedName name="WT4B">[1]Work_sect!$B$55</definedName>
    <definedName name="WT4C">[1]Work_sect!$B$66</definedName>
  </definedNames>
  <calcPr calcId="145621"/>
</workbook>
</file>

<file path=xl/calcChain.xml><?xml version="1.0" encoding="utf-8"?>
<calcChain xmlns="http://schemas.openxmlformats.org/spreadsheetml/2006/main">
  <c r="D55" i="57" l="1"/>
  <c r="C55" i="57"/>
  <c r="B55" i="57"/>
  <c r="D42" i="57"/>
  <c r="C42" i="57"/>
  <c r="B42" i="57"/>
  <c r="D29" i="57"/>
  <c r="B29" i="57"/>
  <c r="D16" i="57"/>
  <c r="C16" i="57"/>
  <c r="B16" i="57"/>
  <c r="C22" i="55"/>
  <c r="B22" i="55"/>
  <c r="C17" i="55"/>
  <c r="B17" i="55"/>
  <c r="C12" i="55"/>
  <c r="B12" i="55"/>
  <c r="C7" i="55"/>
  <c r="B7" i="55"/>
  <c r="U16" i="43" l="1"/>
  <c r="P16" i="43"/>
  <c r="K16" i="43"/>
  <c r="F16" i="43"/>
  <c r="U15" i="43"/>
  <c r="P15" i="43"/>
  <c r="K15" i="43"/>
  <c r="F15" i="43"/>
  <c r="U14" i="43"/>
  <c r="P14" i="43"/>
  <c r="K14" i="43"/>
  <c r="F14" i="43"/>
  <c r="U13" i="43"/>
  <c r="P13" i="43"/>
  <c r="K13" i="43"/>
  <c r="F13" i="43"/>
  <c r="U12" i="43"/>
  <c r="P12" i="43"/>
  <c r="K12" i="43"/>
  <c r="F12" i="43"/>
  <c r="U11" i="43"/>
  <c r="P11" i="43"/>
  <c r="K11" i="43"/>
  <c r="F11" i="43"/>
  <c r="U10" i="43"/>
  <c r="P10" i="43"/>
  <c r="K10" i="43"/>
  <c r="F10" i="43"/>
  <c r="U9" i="43"/>
  <c r="P9" i="43"/>
  <c r="K9" i="43"/>
  <c r="F9" i="43"/>
  <c r="U8" i="43"/>
  <c r="P8" i="43"/>
  <c r="K8" i="43"/>
  <c r="F8" i="43"/>
  <c r="U7" i="43"/>
  <c r="P7" i="43"/>
  <c r="K7" i="43"/>
  <c r="F7" i="43"/>
  <c r="U6" i="43"/>
  <c r="P6" i="43"/>
  <c r="K6" i="43"/>
  <c r="F6" i="43"/>
  <c r="U5" i="43"/>
  <c r="P5" i="43"/>
  <c r="K5" i="43"/>
  <c r="F5" i="43"/>
  <c r="U4" i="43"/>
  <c r="P4" i="43"/>
  <c r="K4" i="43"/>
  <c r="F4" i="43"/>
  <c r="U3" i="43"/>
  <c r="P3" i="43"/>
  <c r="K3" i="43"/>
  <c r="F3" i="43"/>
  <c r="V16" i="42"/>
  <c r="Q16" i="42"/>
  <c r="K16" i="42"/>
  <c r="F16" i="42"/>
  <c r="V15" i="42"/>
  <c r="Q15" i="42"/>
  <c r="K15" i="42"/>
  <c r="F15" i="42"/>
  <c r="V14" i="42"/>
  <c r="Q14" i="42"/>
  <c r="K14" i="42"/>
  <c r="F14" i="42"/>
  <c r="V13" i="42"/>
  <c r="Q13" i="42"/>
  <c r="K13" i="42"/>
  <c r="F13" i="42"/>
  <c r="V12" i="42"/>
  <c r="Q12" i="42"/>
  <c r="K12" i="42"/>
  <c r="F12" i="42"/>
  <c r="V11" i="42"/>
  <c r="Q11" i="42"/>
  <c r="K11" i="42"/>
  <c r="F11" i="42"/>
  <c r="V10" i="42"/>
  <c r="Q10" i="42"/>
  <c r="K10" i="42"/>
  <c r="F10" i="42"/>
  <c r="V9" i="42"/>
  <c r="Q9" i="42"/>
  <c r="K9" i="42"/>
  <c r="F9" i="42"/>
  <c r="V8" i="42"/>
  <c r="Q8" i="42"/>
  <c r="K8" i="42"/>
  <c r="F8" i="42"/>
  <c r="V7" i="42"/>
  <c r="Q7" i="42"/>
  <c r="K7" i="42"/>
  <c r="F7" i="42"/>
  <c r="V6" i="42"/>
  <c r="Q6" i="42"/>
  <c r="K6" i="42"/>
  <c r="F6" i="42"/>
  <c r="V5" i="42"/>
  <c r="Q5" i="42"/>
  <c r="K5" i="42"/>
  <c r="F5" i="42"/>
  <c r="V4" i="42"/>
  <c r="Q4" i="42"/>
  <c r="K4" i="42"/>
  <c r="F4" i="42"/>
  <c r="V3" i="42"/>
  <c r="Q3" i="42"/>
  <c r="K3" i="42"/>
  <c r="F3" i="42"/>
  <c r="O48" i="41"/>
  <c r="N48" i="41"/>
  <c r="M48" i="41"/>
  <c r="L48" i="41"/>
  <c r="J48" i="41"/>
  <c r="I48" i="41"/>
  <c r="H48" i="41"/>
  <c r="G48" i="41"/>
  <c r="E48" i="41"/>
  <c r="D48" i="41"/>
  <c r="C48" i="41"/>
  <c r="B48" i="41"/>
  <c r="O47" i="41"/>
  <c r="N47" i="41"/>
  <c r="M47" i="41"/>
  <c r="L47" i="41"/>
  <c r="J47" i="41"/>
  <c r="I47" i="41"/>
  <c r="H47" i="41"/>
  <c r="G47" i="41"/>
  <c r="E47" i="41"/>
  <c r="D47" i="41"/>
  <c r="C47" i="41"/>
  <c r="B47" i="41"/>
  <c r="O46" i="41"/>
  <c r="N46" i="41"/>
  <c r="M46" i="41"/>
  <c r="L46" i="41"/>
  <c r="J46" i="41"/>
  <c r="I46" i="41"/>
  <c r="H46" i="41"/>
  <c r="G46" i="41"/>
  <c r="E46" i="41"/>
  <c r="D46" i="41"/>
  <c r="C46" i="41"/>
  <c r="B46" i="41"/>
  <c r="O45" i="41"/>
  <c r="N45" i="41"/>
  <c r="M45" i="41"/>
  <c r="L45" i="41"/>
  <c r="J45" i="41"/>
  <c r="I45" i="41"/>
  <c r="H45" i="41"/>
  <c r="G45" i="41"/>
  <c r="E45" i="41"/>
  <c r="D45" i="41"/>
  <c r="C45" i="41"/>
  <c r="B45" i="41"/>
  <c r="O44" i="41"/>
  <c r="N44" i="41"/>
  <c r="M44" i="41"/>
  <c r="L44" i="41"/>
  <c r="J44" i="41"/>
  <c r="I44" i="41"/>
  <c r="H44" i="41"/>
  <c r="G44" i="41"/>
  <c r="E44" i="41"/>
  <c r="D44" i="41"/>
  <c r="C44" i="41"/>
  <c r="B44" i="41"/>
  <c r="O43" i="41"/>
  <c r="N43" i="41"/>
  <c r="M43" i="41"/>
  <c r="L43" i="41"/>
  <c r="J43" i="41"/>
  <c r="I43" i="41"/>
  <c r="H43" i="41"/>
  <c r="G43" i="41"/>
  <c r="E43" i="41"/>
  <c r="D43" i="41"/>
  <c r="C43" i="41"/>
  <c r="B43" i="41"/>
  <c r="O42" i="41"/>
  <c r="N42" i="41"/>
  <c r="M42" i="41"/>
  <c r="L42" i="41"/>
  <c r="J42" i="41"/>
  <c r="I42" i="41"/>
  <c r="H42" i="41"/>
  <c r="G42" i="41"/>
  <c r="E42" i="41"/>
  <c r="D42" i="41"/>
  <c r="C42" i="41"/>
  <c r="B42" i="41"/>
  <c r="O41" i="41"/>
  <c r="N41" i="41"/>
  <c r="M41" i="41"/>
  <c r="L41" i="41"/>
  <c r="J41" i="41"/>
  <c r="I41" i="41"/>
  <c r="H41" i="41"/>
  <c r="G41" i="41"/>
  <c r="E41" i="41"/>
  <c r="D41" i="41"/>
  <c r="C41" i="41"/>
  <c r="B41" i="41"/>
  <c r="O40" i="41"/>
  <c r="N40" i="41"/>
  <c r="M40" i="41"/>
  <c r="L40" i="41"/>
  <c r="J40" i="41"/>
  <c r="I40" i="41"/>
  <c r="H40" i="41"/>
  <c r="G40" i="41"/>
  <c r="E40" i="41"/>
  <c r="D40" i="41"/>
  <c r="C40" i="41"/>
  <c r="B40" i="41"/>
  <c r="O39" i="41"/>
  <c r="N39" i="41"/>
  <c r="M39" i="41"/>
  <c r="L39" i="41"/>
  <c r="J39" i="41"/>
  <c r="I39" i="41"/>
  <c r="H39" i="41"/>
  <c r="G39" i="41"/>
  <c r="E39" i="41"/>
  <c r="D39" i="41"/>
  <c r="C39" i="41"/>
  <c r="B39" i="41"/>
  <c r="O38" i="41"/>
  <c r="N38" i="41"/>
  <c r="M38" i="41"/>
  <c r="L38" i="41"/>
  <c r="J38" i="41"/>
  <c r="I38" i="41"/>
  <c r="H38" i="41"/>
  <c r="G38" i="41"/>
  <c r="E38" i="41"/>
  <c r="D38" i="41"/>
  <c r="C38" i="41"/>
  <c r="B38" i="41"/>
  <c r="O37" i="41"/>
  <c r="N37" i="41"/>
  <c r="M37" i="41"/>
  <c r="L37" i="41"/>
  <c r="J37" i="41"/>
  <c r="I37" i="41"/>
  <c r="H37" i="41"/>
  <c r="G37" i="41"/>
  <c r="E37" i="41"/>
  <c r="D37" i="41"/>
  <c r="C37" i="41"/>
  <c r="B37" i="41"/>
  <c r="O36" i="41"/>
  <c r="N36" i="41"/>
  <c r="M36" i="41"/>
  <c r="L36" i="41"/>
  <c r="J36" i="41"/>
  <c r="I36" i="41"/>
  <c r="H36" i="41"/>
  <c r="G36" i="41"/>
  <c r="E36" i="41"/>
  <c r="D36" i="41"/>
  <c r="C36" i="41"/>
  <c r="B36" i="41"/>
  <c r="O35" i="41"/>
  <c r="N35" i="41"/>
  <c r="M35" i="41"/>
  <c r="L35" i="41"/>
  <c r="J35" i="41"/>
  <c r="I35" i="41"/>
  <c r="H35" i="41"/>
  <c r="G35" i="41"/>
  <c r="E35" i="41"/>
  <c r="D35" i="41"/>
  <c r="C35" i="41"/>
  <c r="B35" i="41"/>
  <c r="O34" i="41"/>
  <c r="N34" i="41"/>
  <c r="M34" i="41"/>
  <c r="L34" i="41"/>
  <c r="J34" i="41"/>
  <c r="I34" i="41"/>
  <c r="H34" i="41"/>
  <c r="G34" i="41"/>
  <c r="E34" i="41"/>
  <c r="D34" i="41"/>
  <c r="C34" i="41"/>
  <c r="B34" i="41"/>
  <c r="O33" i="41"/>
  <c r="N33" i="41"/>
  <c r="M33" i="41"/>
  <c r="L33" i="41"/>
  <c r="J33" i="41"/>
  <c r="I33" i="41"/>
  <c r="H33" i="41"/>
  <c r="G33" i="41"/>
  <c r="E33" i="41"/>
  <c r="D33" i="41"/>
  <c r="C33" i="41"/>
  <c r="B33" i="41"/>
  <c r="O32" i="41"/>
  <c r="N32" i="41"/>
  <c r="M32" i="41"/>
  <c r="L32" i="41"/>
  <c r="J32" i="41"/>
  <c r="I32" i="41"/>
  <c r="H32" i="41"/>
  <c r="G32" i="41"/>
  <c r="E32" i="41"/>
  <c r="D32" i="41"/>
  <c r="C32" i="41"/>
  <c r="B32" i="41"/>
  <c r="O31" i="41"/>
  <c r="N31" i="41"/>
  <c r="M31" i="41"/>
  <c r="L31" i="41"/>
  <c r="J31" i="41"/>
  <c r="I31" i="41"/>
  <c r="H31" i="41"/>
  <c r="G31" i="41"/>
  <c r="E31" i="41"/>
  <c r="D31" i="41"/>
  <c r="C31" i="41"/>
  <c r="B31" i="41"/>
  <c r="O30" i="41"/>
  <c r="N30" i="41"/>
  <c r="M30" i="41"/>
  <c r="L30" i="41"/>
  <c r="J30" i="41"/>
  <c r="I30" i="41"/>
  <c r="H30" i="41"/>
  <c r="G30" i="41"/>
  <c r="E30" i="41"/>
  <c r="D30" i="41"/>
  <c r="C30" i="41"/>
  <c r="B30" i="41"/>
  <c r="O29" i="41"/>
  <c r="N29" i="41"/>
  <c r="M29" i="41"/>
  <c r="L29" i="41"/>
  <c r="J29" i="41"/>
  <c r="I29" i="41"/>
  <c r="H29" i="41"/>
  <c r="G29" i="41"/>
  <c r="E29" i="41"/>
  <c r="D29" i="41"/>
  <c r="C29" i="41"/>
  <c r="B29" i="41"/>
  <c r="O28" i="41"/>
  <c r="N28" i="41"/>
  <c r="M28" i="41"/>
  <c r="L28" i="41"/>
  <c r="J28" i="41"/>
  <c r="I28" i="41"/>
  <c r="H28" i="41"/>
  <c r="G28" i="41"/>
  <c r="E28" i="41"/>
  <c r="D28" i="41"/>
  <c r="C28" i="41"/>
  <c r="B28" i="41"/>
  <c r="O27" i="41"/>
  <c r="N27" i="41"/>
  <c r="M27" i="41"/>
  <c r="L27" i="41"/>
  <c r="J27" i="41"/>
  <c r="I27" i="41"/>
  <c r="H27" i="41"/>
  <c r="G27" i="41"/>
  <c r="E27" i="41"/>
  <c r="D27" i="41"/>
  <c r="C27" i="41"/>
  <c r="B27" i="41"/>
  <c r="O26" i="41"/>
  <c r="N26" i="41"/>
  <c r="M26" i="41"/>
  <c r="L26" i="41"/>
  <c r="J26" i="41"/>
  <c r="I26" i="41"/>
  <c r="H26" i="41"/>
  <c r="G26" i="41"/>
  <c r="E26" i="41"/>
  <c r="D26" i="41"/>
  <c r="C26" i="41"/>
  <c r="B26" i="41"/>
  <c r="O25" i="41"/>
  <c r="N25" i="41"/>
  <c r="M25" i="41"/>
  <c r="L25" i="41"/>
  <c r="J25" i="41"/>
  <c r="I25" i="41"/>
  <c r="H25" i="41"/>
  <c r="G25" i="41"/>
  <c r="E25" i="41"/>
  <c r="D25" i="41"/>
  <c r="C25" i="41"/>
  <c r="B25" i="41"/>
  <c r="O24" i="41"/>
  <c r="N24" i="41"/>
  <c r="M24" i="41"/>
  <c r="L24" i="41"/>
  <c r="J24" i="41"/>
  <c r="I24" i="41"/>
  <c r="H24" i="41"/>
  <c r="G24" i="41"/>
  <c r="E24" i="41"/>
  <c r="D24" i="41"/>
  <c r="C24" i="41"/>
  <c r="B24" i="41"/>
  <c r="O23" i="41"/>
  <c r="N23" i="41"/>
  <c r="M23" i="41"/>
  <c r="L23" i="41"/>
  <c r="J23" i="41"/>
  <c r="I23" i="41"/>
  <c r="H23" i="41"/>
  <c r="G23" i="41"/>
  <c r="E23" i="41"/>
  <c r="D23" i="41"/>
  <c r="C23" i="41"/>
  <c r="B23" i="41"/>
  <c r="O22" i="41"/>
  <c r="N22" i="41"/>
  <c r="M22" i="41"/>
  <c r="L22" i="41"/>
  <c r="J22" i="41"/>
  <c r="I22" i="41"/>
  <c r="H22" i="41"/>
  <c r="G22" i="41"/>
  <c r="E22" i="41"/>
  <c r="D22" i="41"/>
  <c r="C22" i="41"/>
  <c r="B22" i="41"/>
  <c r="O21" i="41"/>
  <c r="N21" i="41"/>
  <c r="M21" i="41"/>
  <c r="L21" i="41"/>
  <c r="J21" i="41"/>
  <c r="I21" i="41"/>
  <c r="H21" i="41"/>
  <c r="G21" i="41"/>
  <c r="E21" i="41"/>
  <c r="D21" i="41"/>
  <c r="C21" i="41"/>
  <c r="B21" i="41"/>
  <c r="O20" i="41"/>
  <c r="N20" i="41"/>
  <c r="M20" i="41"/>
  <c r="L20" i="41"/>
  <c r="J20" i="41"/>
  <c r="I20" i="41"/>
  <c r="H20" i="41"/>
  <c r="G20" i="41"/>
  <c r="E20" i="41"/>
  <c r="D20" i="41"/>
  <c r="C20" i="41"/>
  <c r="B20" i="41"/>
  <c r="O19" i="41"/>
  <c r="N19" i="41"/>
  <c r="M19" i="41"/>
  <c r="L19" i="41"/>
  <c r="J19" i="41"/>
  <c r="I19" i="41"/>
  <c r="H19" i="41"/>
  <c r="G19" i="41"/>
  <c r="E19" i="41"/>
  <c r="D19" i="41"/>
  <c r="C19" i="41"/>
  <c r="B19" i="41"/>
  <c r="O18" i="41"/>
  <c r="N18" i="41"/>
  <c r="M18" i="41"/>
  <c r="L18" i="41"/>
  <c r="J18" i="41"/>
  <c r="I18" i="41"/>
  <c r="H18" i="41"/>
  <c r="G18" i="41"/>
  <c r="E18" i="41"/>
  <c r="D18" i="41"/>
  <c r="C18" i="41"/>
  <c r="B18" i="41"/>
  <c r="O17" i="41"/>
  <c r="N17" i="41"/>
  <c r="M17" i="41"/>
  <c r="L17" i="41"/>
  <c r="J17" i="41"/>
  <c r="I17" i="41"/>
  <c r="H17" i="41"/>
  <c r="G17" i="41"/>
  <c r="E17" i="41"/>
  <c r="D17" i="41"/>
  <c r="C17" i="41"/>
  <c r="B17" i="41"/>
  <c r="O16" i="41"/>
  <c r="N16" i="41"/>
  <c r="M16" i="41"/>
  <c r="L16" i="41"/>
  <c r="J16" i="41"/>
  <c r="I16" i="41"/>
  <c r="H16" i="41"/>
  <c r="G16" i="41"/>
  <c r="E16" i="41"/>
  <c r="D16" i="41"/>
  <c r="C16" i="41"/>
  <c r="B16" i="41"/>
  <c r="O15" i="41"/>
  <c r="N15" i="41"/>
  <c r="M15" i="41"/>
  <c r="L15" i="41"/>
  <c r="J15" i="41"/>
  <c r="I15" i="41"/>
  <c r="H15" i="41"/>
  <c r="G15" i="41"/>
  <c r="E15" i="41"/>
  <c r="D15" i="41"/>
  <c r="C15" i="41"/>
  <c r="B15" i="41"/>
  <c r="O14" i="41"/>
  <c r="N14" i="41"/>
  <c r="M14" i="41"/>
  <c r="L14" i="41"/>
  <c r="J14" i="41"/>
  <c r="I14" i="41"/>
  <c r="H14" i="41"/>
  <c r="G14" i="41"/>
  <c r="E14" i="41"/>
  <c r="D14" i="41"/>
  <c r="C14" i="41"/>
  <c r="B14" i="41"/>
  <c r="O13" i="41"/>
  <c r="N13" i="41"/>
  <c r="M13" i="41"/>
  <c r="L13" i="41"/>
  <c r="J13" i="41"/>
  <c r="I13" i="41"/>
  <c r="H13" i="41"/>
  <c r="G13" i="41"/>
  <c r="E13" i="41"/>
  <c r="D13" i="41"/>
  <c r="C13" i="41"/>
  <c r="B13" i="41"/>
  <c r="O12" i="41"/>
  <c r="N12" i="41"/>
  <c r="M12" i="41"/>
  <c r="L12" i="41"/>
  <c r="J12" i="41"/>
  <c r="I12" i="41"/>
  <c r="H12" i="41"/>
  <c r="G12" i="41"/>
  <c r="E12" i="41"/>
  <c r="D12" i="41"/>
  <c r="C12" i="41"/>
  <c r="B12" i="41"/>
  <c r="O11" i="41"/>
  <c r="N11" i="41"/>
  <c r="M11" i="41"/>
  <c r="L11" i="41"/>
  <c r="J11" i="41"/>
  <c r="I11" i="41"/>
  <c r="H11" i="41"/>
  <c r="G11" i="41"/>
  <c r="E11" i="41"/>
  <c r="D11" i="41"/>
  <c r="C11" i="41"/>
  <c r="B11" i="41"/>
  <c r="O10" i="41"/>
  <c r="N10" i="41"/>
  <c r="M10" i="41"/>
  <c r="L10" i="41"/>
  <c r="J10" i="41"/>
  <c r="I10" i="41"/>
  <c r="H10" i="41"/>
  <c r="G10" i="41"/>
  <c r="E10" i="41"/>
  <c r="D10" i="41"/>
  <c r="C10" i="41"/>
  <c r="B10" i="41"/>
  <c r="O9" i="41"/>
  <c r="N9" i="41"/>
  <c r="M9" i="41"/>
  <c r="L9" i="41"/>
  <c r="J9" i="41"/>
  <c r="I9" i="41"/>
  <c r="H9" i="41"/>
  <c r="G9" i="41"/>
  <c r="E9" i="41"/>
  <c r="D9" i="41"/>
  <c r="C9" i="41"/>
  <c r="B9" i="41"/>
  <c r="O8" i="41"/>
  <c r="N8" i="41"/>
  <c r="M8" i="41"/>
  <c r="L8" i="41"/>
  <c r="J8" i="41"/>
  <c r="I8" i="41"/>
  <c r="H8" i="41"/>
  <c r="G8" i="41"/>
  <c r="E8" i="41"/>
  <c r="D8" i="41"/>
  <c r="C8" i="41"/>
  <c r="B8" i="41"/>
  <c r="O7" i="41"/>
  <c r="N7" i="41"/>
  <c r="M7" i="41"/>
  <c r="L7" i="41"/>
  <c r="J7" i="41"/>
  <c r="I7" i="41"/>
  <c r="H7" i="41"/>
  <c r="G7" i="41"/>
  <c r="E7" i="41"/>
  <c r="D7" i="41"/>
  <c r="C7" i="41"/>
  <c r="B7" i="41"/>
  <c r="O6" i="41"/>
  <c r="N6" i="41"/>
  <c r="M6" i="41"/>
  <c r="L6" i="41"/>
  <c r="J6" i="41"/>
  <c r="I6" i="41"/>
  <c r="H6" i="41"/>
  <c r="G6" i="41"/>
  <c r="E6" i="41"/>
  <c r="D6" i="41"/>
  <c r="C6" i="41"/>
  <c r="B6" i="41"/>
  <c r="O5" i="41"/>
  <c r="N5" i="41"/>
  <c r="M5" i="41"/>
  <c r="L5" i="41"/>
  <c r="J5" i="41"/>
  <c r="I5" i="41"/>
  <c r="H5" i="41"/>
  <c r="G5" i="41"/>
  <c r="E5" i="41"/>
  <c r="D5" i="41"/>
  <c r="C5" i="41"/>
  <c r="B5" i="41"/>
  <c r="O4" i="41"/>
  <c r="N4" i="41"/>
  <c r="M4" i="41"/>
  <c r="L4" i="41"/>
  <c r="J4" i="41"/>
  <c r="I4" i="41"/>
  <c r="H4" i="41"/>
  <c r="G4" i="41"/>
  <c r="E4" i="41"/>
  <c r="D4" i="41"/>
  <c r="C4" i="41"/>
  <c r="B4" i="41"/>
  <c r="O3" i="41"/>
  <c r="N3" i="41"/>
  <c r="M3" i="41"/>
  <c r="L3" i="41"/>
  <c r="J3" i="41"/>
  <c r="I3" i="41"/>
  <c r="H3" i="41"/>
  <c r="G3" i="41"/>
  <c r="E3" i="41"/>
  <c r="D3" i="41"/>
  <c r="C3" i="41"/>
  <c r="B3" i="41"/>
  <c r="K48" i="41"/>
  <c r="P47" i="41"/>
  <c r="K47" i="41"/>
  <c r="F47" i="41"/>
  <c r="P46" i="41"/>
  <c r="K46" i="41"/>
  <c r="F46" i="41"/>
  <c r="P45" i="41"/>
  <c r="K45" i="41"/>
  <c r="F45" i="41"/>
  <c r="P44" i="41"/>
  <c r="K44" i="41"/>
  <c r="F44" i="41"/>
  <c r="P43" i="41"/>
  <c r="K43" i="41"/>
  <c r="F43" i="41"/>
  <c r="P42" i="41"/>
  <c r="K42" i="41"/>
  <c r="F42" i="41"/>
  <c r="P41" i="41"/>
  <c r="K41" i="41"/>
  <c r="F41" i="41"/>
  <c r="P40" i="41"/>
  <c r="K40" i="41"/>
  <c r="F40" i="41"/>
  <c r="P39" i="41"/>
  <c r="K39" i="41"/>
  <c r="F39" i="41"/>
  <c r="P38" i="41"/>
  <c r="K38" i="41"/>
  <c r="F38" i="41"/>
  <c r="P37" i="41"/>
  <c r="K37" i="41"/>
  <c r="F37" i="41"/>
  <c r="P36" i="41"/>
  <c r="K36" i="41"/>
  <c r="F36" i="41"/>
  <c r="P35" i="41"/>
  <c r="K35" i="41"/>
  <c r="F35" i="41"/>
  <c r="P34" i="41"/>
  <c r="K34" i="41"/>
  <c r="F34" i="41"/>
  <c r="P33" i="41"/>
  <c r="K33" i="41"/>
  <c r="F33" i="41"/>
  <c r="P32" i="41"/>
  <c r="K32" i="41"/>
  <c r="F32" i="41"/>
  <c r="P31" i="41"/>
  <c r="K31" i="41"/>
  <c r="F31" i="41"/>
  <c r="P30" i="41"/>
  <c r="K30" i="41"/>
  <c r="F30" i="41"/>
  <c r="P29" i="41"/>
  <c r="K29" i="41"/>
  <c r="F29" i="41"/>
  <c r="P28" i="41"/>
  <c r="K28" i="41"/>
  <c r="F28" i="41"/>
  <c r="P27" i="41"/>
  <c r="K27" i="41"/>
  <c r="F27" i="41"/>
  <c r="P26" i="41"/>
  <c r="K26" i="41"/>
  <c r="F26" i="41"/>
  <c r="P25" i="41"/>
  <c r="K25" i="41"/>
  <c r="F25" i="41"/>
  <c r="P24" i="41"/>
  <c r="K24" i="41"/>
  <c r="F24" i="41"/>
  <c r="P23" i="41"/>
  <c r="K23" i="41"/>
  <c r="F23" i="41"/>
  <c r="P22" i="41"/>
  <c r="K22" i="41"/>
  <c r="F22" i="41"/>
  <c r="P21" i="41"/>
  <c r="K21" i="41"/>
  <c r="F21" i="41"/>
  <c r="P20" i="41"/>
  <c r="K20" i="41"/>
  <c r="K19" i="41"/>
  <c r="K18" i="41"/>
  <c r="F18" i="41"/>
  <c r="P17" i="41"/>
  <c r="K17" i="41"/>
  <c r="F17" i="41"/>
  <c r="P16" i="41"/>
  <c r="K16" i="41"/>
  <c r="F16" i="41"/>
  <c r="P15" i="41"/>
  <c r="K15" i="41"/>
  <c r="F15" i="41"/>
  <c r="P14" i="41"/>
  <c r="K14" i="41"/>
  <c r="F14" i="41"/>
  <c r="P13" i="41"/>
  <c r="K13" i="41"/>
  <c r="F13" i="41"/>
  <c r="P12" i="41"/>
  <c r="K12" i="41"/>
  <c r="F12" i="41"/>
  <c r="P11" i="41"/>
  <c r="K11" i="41"/>
  <c r="F11" i="41"/>
  <c r="P10" i="41"/>
  <c r="K10" i="41"/>
  <c r="F10" i="41"/>
  <c r="K9" i="41"/>
  <c r="F9" i="41"/>
  <c r="P8" i="41"/>
  <c r="K8" i="41"/>
  <c r="F8" i="41"/>
  <c r="P7" i="41"/>
  <c r="K7" i="41"/>
  <c r="F7" i="41"/>
  <c r="P6" i="41"/>
  <c r="K6" i="41"/>
  <c r="F6" i="41"/>
  <c r="P5" i="41"/>
  <c r="K5" i="41"/>
  <c r="F5" i="41"/>
  <c r="P4" i="41"/>
  <c r="K4" i="41"/>
  <c r="F4" i="41"/>
  <c r="P3" i="41"/>
  <c r="K3" i="41"/>
  <c r="F20" i="41" l="1"/>
  <c r="F48" i="41"/>
  <c r="F3" i="41"/>
  <c r="F19" i="41"/>
  <c r="P18" i="41"/>
  <c r="P9" i="41"/>
  <c r="P19" i="41"/>
  <c r="P48" i="41"/>
  <c r="D58" i="32" l="1"/>
  <c r="D57" i="32"/>
  <c r="D56" i="32"/>
  <c r="D55" i="32"/>
  <c r="C55" i="32"/>
  <c r="B55" i="32"/>
  <c r="D54" i="32"/>
  <c r="D53" i="32"/>
  <c r="D52" i="32"/>
  <c r="D51" i="32"/>
  <c r="D50" i="32"/>
  <c r="D49" i="32"/>
  <c r="D48" i="32"/>
  <c r="D47" i="32"/>
  <c r="D46" i="32"/>
  <c r="D45" i="32"/>
  <c r="D44" i="32"/>
  <c r="D43" i="32"/>
  <c r="C42" i="32"/>
  <c r="D42" i="32" s="1"/>
  <c r="B42" i="32"/>
  <c r="D41" i="32"/>
  <c r="D40" i="32"/>
  <c r="D39" i="32"/>
  <c r="D38" i="32"/>
  <c r="D37" i="32"/>
  <c r="D36" i="32"/>
  <c r="D35" i="32"/>
  <c r="D34" i="32"/>
  <c r="D33" i="32"/>
  <c r="D32" i="32"/>
  <c r="D31" i="32"/>
  <c r="D30" i="32"/>
  <c r="C29" i="32"/>
  <c r="B29" i="32"/>
  <c r="D29" i="32" s="1"/>
  <c r="D28" i="32"/>
  <c r="D27" i="32"/>
  <c r="D26" i="32"/>
  <c r="D25" i="32"/>
  <c r="D24" i="32"/>
  <c r="D23" i="32"/>
  <c r="D22" i="32"/>
  <c r="D21" i="32"/>
  <c r="D20" i="32"/>
  <c r="D19" i="32"/>
  <c r="D18" i="32"/>
  <c r="D17" i="32"/>
  <c r="C16" i="32"/>
  <c r="B16" i="32"/>
  <c r="D16" i="32" s="1"/>
  <c r="D15" i="32"/>
  <c r="D14" i="32"/>
  <c r="D13" i="32"/>
  <c r="D12" i="32"/>
  <c r="D11" i="32"/>
  <c r="D10" i="32"/>
  <c r="D9" i="32"/>
  <c r="D8" i="32"/>
  <c r="D7" i="32"/>
  <c r="D6" i="32"/>
  <c r="D5" i="32"/>
  <c r="D4" i="32"/>
  <c r="M63" i="30"/>
  <c r="M62" i="30"/>
  <c r="M61" i="30"/>
  <c r="M60" i="30"/>
  <c r="M59" i="30"/>
  <c r="M58" i="30"/>
  <c r="M57" i="30"/>
  <c r="M56" i="30"/>
  <c r="M54" i="30"/>
  <c r="M53" i="30"/>
  <c r="M52" i="30"/>
  <c r="M51" i="30"/>
  <c r="M50" i="30"/>
  <c r="M49" i="30"/>
  <c r="M48" i="30"/>
  <c r="M47" i="30"/>
  <c r="M46" i="30"/>
  <c r="M45" i="30"/>
  <c r="M44" i="30"/>
  <c r="M43" i="30"/>
  <c r="M41" i="30"/>
  <c r="M40" i="30"/>
  <c r="M39" i="30"/>
  <c r="M38" i="30"/>
  <c r="M37" i="30"/>
  <c r="M36" i="30"/>
  <c r="M35" i="30"/>
  <c r="M34" i="30"/>
  <c r="M33" i="30"/>
  <c r="M32" i="30"/>
  <c r="M31" i="30"/>
  <c r="M30" i="30"/>
  <c r="M28" i="30"/>
  <c r="M27" i="30"/>
  <c r="M26" i="30"/>
  <c r="M25" i="30"/>
  <c r="M24" i="30"/>
  <c r="M23" i="30"/>
  <c r="M22" i="30"/>
  <c r="M21" i="30"/>
  <c r="M20" i="30"/>
  <c r="M19" i="30"/>
  <c r="M18" i="30"/>
  <c r="M17" i="30"/>
  <c r="M15" i="30"/>
  <c r="M14" i="30"/>
  <c r="M13" i="30"/>
  <c r="M12" i="30"/>
  <c r="M11" i="30"/>
  <c r="M10" i="30"/>
  <c r="M9" i="30"/>
  <c r="M8" i="30"/>
  <c r="M7" i="30"/>
  <c r="M6" i="30"/>
  <c r="M5" i="30"/>
  <c r="M4" i="30"/>
  <c r="E23" i="27" l="1"/>
  <c r="D23" i="27"/>
  <c r="C23" i="27"/>
  <c r="B23" i="27"/>
  <c r="E18" i="27"/>
  <c r="D18" i="27"/>
  <c r="C18" i="27"/>
  <c r="B18" i="27"/>
  <c r="E13" i="27"/>
  <c r="D13" i="27"/>
  <c r="C13" i="27"/>
  <c r="B13" i="27"/>
  <c r="E8" i="27"/>
  <c r="D8" i="27"/>
  <c r="C8" i="27"/>
  <c r="B8" i="27"/>
</calcChain>
</file>

<file path=xl/comments1.xml><?xml version="1.0" encoding="utf-8"?>
<comments xmlns="http://schemas.openxmlformats.org/spreadsheetml/2006/main">
  <authors>
    <author>ATOI,NGOZI VICTOR</author>
  </authors>
  <commentList>
    <comment ref="AU57" authorId="0">
      <text>
        <r>
          <rPr>
            <b/>
            <sz val="9"/>
            <color indexed="81"/>
            <rFont val="Tahoma"/>
            <family val="2"/>
          </rPr>
          <t>ATOI,NGOZI VICTOR:</t>
        </r>
        <r>
          <rPr>
            <sz val="9"/>
            <color indexed="81"/>
            <rFont val="Tahoma"/>
            <family val="2"/>
          </rPr>
          <t xml:space="preserve">
This include AMCON outright purchase from DMBs by CBN</t>
        </r>
      </text>
    </comment>
    <comment ref="AU77" authorId="0">
      <text>
        <r>
          <rPr>
            <b/>
            <sz val="9"/>
            <color indexed="81"/>
            <rFont val="Tahoma"/>
            <family val="2"/>
          </rPr>
          <t>ATOI,NGOZI VICTOR:</t>
        </r>
        <r>
          <rPr>
            <sz val="9"/>
            <color indexed="81"/>
            <rFont val="Tahoma"/>
            <family val="2"/>
          </rPr>
          <t xml:space="preserve">
1.872 Trillion outright purchase of AMCON Bond of DMBs by CBN was wrongly classified</t>
        </r>
      </text>
    </comment>
  </commentList>
</comments>
</file>

<file path=xl/comments2.xml><?xml version="1.0" encoding="utf-8"?>
<comments xmlns="http://schemas.openxmlformats.org/spreadsheetml/2006/main">
  <authors>
    <author>ATOI,NGOZI VICTOR</author>
  </authors>
  <commentList>
    <comment ref="A72" authorId="0">
      <text>
        <r>
          <rPr>
            <b/>
            <sz val="9"/>
            <color indexed="81"/>
            <rFont val="Tahoma"/>
            <family val="2"/>
          </rPr>
          <t>ATOI,NGOZI VICTOR:</t>
        </r>
        <r>
          <rPr>
            <sz val="9"/>
            <color indexed="81"/>
            <rFont val="Tahoma"/>
            <family val="2"/>
          </rPr>
          <t xml:space="preserve">
CBN purchased outrightly 1.8 Trillion worth of AMCON Bonds of DMBs in October 2011</t>
        </r>
      </text>
    </comment>
  </commentList>
</comments>
</file>

<file path=xl/comments3.xml><?xml version="1.0" encoding="utf-8"?>
<comments xmlns="http://schemas.openxmlformats.org/spreadsheetml/2006/main">
  <authors>
    <author>ATOI,NGOZI VICTOR</author>
  </authors>
  <commentList>
    <comment ref="A72" authorId="0">
      <text>
        <r>
          <rPr>
            <b/>
            <sz val="9"/>
            <color indexed="81"/>
            <rFont val="Tahoma"/>
            <family val="2"/>
          </rPr>
          <t>ATOI,NGOZI VICTOR:</t>
        </r>
        <r>
          <rPr>
            <sz val="9"/>
            <color indexed="81"/>
            <rFont val="Tahoma"/>
            <family val="2"/>
          </rPr>
          <t xml:space="preserve">
CBN purchased outrightly 1.8 Trillion worth of AMCON Bonds of DMBs in October 2011</t>
        </r>
      </text>
    </comment>
  </commentList>
</comments>
</file>

<file path=xl/sharedStrings.xml><?xml version="1.0" encoding="utf-8"?>
<sst xmlns="http://schemas.openxmlformats.org/spreadsheetml/2006/main" count="2838" uniqueCount="1148">
  <si>
    <t>Table A.1: Monetary Survey (N' Million)</t>
  </si>
  <si>
    <t>MONETARY ASSETS/LIABILITIES</t>
  </si>
  <si>
    <t>[1]</t>
  </si>
  <si>
    <t>FOREIGN ASSETS (NET)</t>
  </si>
  <si>
    <t xml:space="preserve">     By   Monetary  Authorities</t>
  </si>
  <si>
    <t xml:space="preserve">     By  Deposits Money Banks</t>
  </si>
  <si>
    <t xml:space="preserve">     By  Non-Interest Banks</t>
  </si>
  <si>
    <t>DOMESTIC CREDIT  (NET)</t>
  </si>
  <si>
    <t xml:space="preserve">Claims on Federal Govt (Net): </t>
  </si>
  <si>
    <t>Claims on Private Sector</t>
  </si>
  <si>
    <t xml:space="preserve">   Claims on State and Local Govts:</t>
  </si>
  <si>
    <t xml:space="preserve">        By   Monetary  Authorities</t>
  </si>
  <si>
    <t xml:space="preserve">        By  Deposits Money Banks</t>
  </si>
  <si>
    <t xml:space="preserve">        By  Non-Interest Banks</t>
  </si>
  <si>
    <t xml:space="preserve">  Claims on Non-Financial Public Enterprises:</t>
  </si>
  <si>
    <t xml:space="preserve">   Claims on Other  Private Sector:</t>
  </si>
  <si>
    <t xml:space="preserve"> OTHER  ASSETS (NET)  </t>
  </si>
  <si>
    <r>
      <t xml:space="preserve">     </t>
    </r>
    <r>
      <rPr>
        <b/>
        <i/>
        <sz val="12"/>
        <rFont val="Cambria"/>
        <family val="1"/>
      </rPr>
      <t>of which:</t>
    </r>
  </si>
  <si>
    <t xml:space="preserve">    Other non-oil revenue</t>
  </si>
  <si>
    <t xml:space="preserve">     VAT</t>
  </si>
  <si>
    <t xml:space="preserve">    NNPC Crude Oil and Gas Revenue Account</t>
  </si>
  <si>
    <t xml:space="preserve">    Retricted Deposit of Liquidated Banks</t>
  </si>
  <si>
    <t>TOTAL  MONETARY  ASSETS</t>
  </si>
  <si>
    <t>MONEY  SUPPLY (M1)</t>
  </si>
  <si>
    <t xml:space="preserve"> Currency  Outside  Banks:</t>
  </si>
  <si>
    <t xml:space="preserve">     Currency  in  Circulation</t>
  </si>
  <si>
    <t xml:space="preserve">     Vault  cash: currency held by commercial banks</t>
  </si>
  <si>
    <t xml:space="preserve">     Vault cash:  currency  held by Non-Interest banks</t>
  </si>
  <si>
    <t xml:space="preserve"> Demand Deposits </t>
  </si>
  <si>
    <t xml:space="preserve">     Private  Sector  Deposits at CBN</t>
  </si>
  <si>
    <t>Of Which NNPC Oil and Gas Revenue from DMBs</t>
  </si>
  <si>
    <t xml:space="preserve">     Private  Sector  Deposits at Commercial Banks</t>
  </si>
  <si>
    <t xml:space="preserve">     Private  Sector  Deposits at Non-Interest Banks</t>
  </si>
  <si>
    <t xml:space="preserve">QUASI MONEY  </t>
  </si>
  <si>
    <t xml:space="preserve">     Time and Savings Deposits of:</t>
  </si>
  <si>
    <t xml:space="preserve">           Commercial Banks </t>
  </si>
  <si>
    <t xml:space="preserve">                   Of Which: Foreign Currency Deposit </t>
  </si>
  <si>
    <t xml:space="preserve">     Other  Private  Sector  Deposits at Non-Interest Banks</t>
  </si>
  <si>
    <t>TOTAL  MONETARY LIABILITIES (M2)</t>
  </si>
  <si>
    <t>Source: Central Bank of Nigeria</t>
  </si>
  <si>
    <t>Table A.2: Growth Rates of Monetary 
Aggregates (%)</t>
  </si>
  <si>
    <t>GROWTH  RATES  OVER  PRECEDING  DECEMBER</t>
  </si>
  <si>
    <t>Claims on Private Sector:</t>
  </si>
  <si>
    <t>Claims on State and Local Govts:</t>
  </si>
  <si>
    <t>Claims on Non-Financial Public Enterprises:</t>
  </si>
  <si>
    <t>Claims on Other Private Sector:</t>
  </si>
  <si>
    <t xml:space="preserve"> OTHER  ASSETS (NET)</t>
  </si>
  <si>
    <t>Currency  Outside  Banks:</t>
  </si>
  <si>
    <t xml:space="preserve">Demand Deposits </t>
  </si>
  <si>
    <t>M2 MULTIPLIER</t>
  </si>
  <si>
    <t>M1 MULTIPLIER</t>
  </si>
  <si>
    <t>GROWTH  RATES  YEAR-ON-YEAR</t>
  </si>
  <si>
    <t>Table A.3: Monetary Authorities' Analytical 
Accounts - Assets (N' Million)</t>
  </si>
  <si>
    <t>FOREIGN ASSETS</t>
  </si>
  <si>
    <t>Gold</t>
  </si>
  <si>
    <t>IMF Reserve Tranche</t>
  </si>
  <si>
    <t>Foreign Currencies</t>
  </si>
  <si>
    <t>Demand Deposits at Foreign  Banks</t>
  </si>
  <si>
    <t>Of which: Domicillary Accounts</t>
  </si>
  <si>
    <t>Treasury Bills of Foreign  Governments</t>
  </si>
  <si>
    <t>SDR Holdings</t>
  </si>
  <si>
    <t>Attached  Assets</t>
  </si>
  <si>
    <t>Regional Monetary Cooperation Funds</t>
  </si>
  <si>
    <t>Other Foreign Assets</t>
  </si>
  <si>
    <t>Claims on Trade Debt Prom Notes/Attached Assets</t>
  </si>
  <si>
    <t>CLAIMS  ON FEDERAL GOVERNMENT</t>
  </si>
  <si>
    <t>Treasury Bills &amp; TB  Rediscounts</t>
  </si>
  <si>
    <t xml:space="preserve">  Treasury  Bills</t>
  </si>
  <si>
    <t xml:space="preserve">  Treasury  Bills  Rediscounts</t>
  </si>
  <si>
    <t>Nigerian  Converted  Bonds</t>
  </si>
  <si>
    <t xml:space="preserve">  Treasury Bond Stock</t>
  </si>
  <si>
    <t>Treasury Bonds Sinking Funds Overdrawn Account</t>
  </si>
  <si>
    <t>Treasury Bonds Interest</t>
  </si>
  <si>
    <t xml:space="preserve">Overdrafts to Federal Government </t>
  </si>
  <si>
    <t xml:space="preserve">    Overdraft on Budgetary Accounts</t>
  </si>
  <si>
    <t xml:space="preserve">  Other Overdrafts to Federal Government(Ways &amp; means)</t>
  </si>
  <si>
    <t>Development  Stocks</t>
  </si>
  <si>
    <t xml:space="preserve">  Development Stocks Account</t>
  </si>
  <si>
    <t>Development Stocks Sinking Funds Overdrawn Account</t>
  </si>
  <si>
    <t>Development Stocks Interest</t>
  </si>
  <si>
    <t>Treasury  Certificates</t>
  </si>
  <si>
    <t>Other Claims on Federal  Government</t>
  </si>
  <si>
    <t>Claims on Federal Government (Branch Position)</t>
  </si>
  <si>
    <t>CLAIMS ON STATE AND LOCAL GOVERNMENT</t>
  </si>
  <si>
    <t>Overdrafts to States &amp; Local  Governments:</t>
  </si>
  <si>
    <t xml:space="preserve">  Overdrafts to State  Governments</t>
  </si>
  <si>
    <t xml:space="preserve">  Overdrafts  to  Local  Governments</t>
  </si>
  <si>
    <t xml:space="preserve"> Claims on State &amp; Local Govt.(Branch Position)</t>
  </si>
  <si>
    <t>CLAIMS  ON  NONFINANCIAL PUBLIC ENTERPRISES</t>
  </si>
  <si>
    <t>Overdrafts to Non-Financial Public:</t>
  </si>
  <si>
    <t xml:space="preserve">  Overdrafts to  Federal Parastatals</t>
  </si>
  <si>
    <t xml:space="preserve">  Overdrafts to  State Parastatals</t>
  </si>
  <si>
    <t xml:space="preserve"> other Claims on Non-fin. Publ. Ent.</t>
  </si>
  <si>
    <t>CLAIMS  ON  (NON-FINANCIAL) PRIVATE SECTOR</t>
  </si>
  <si>
    <t>CLAIMS ON DEPOSIT MONEY BANKS</t>
  </si>
  <si>
    <t>Loan to Deposit Money Banks</t>
  </si>
  <si>
    <t>(Overdrafts to)  Merchant Banks</t>
  </si>
  <si>
    <t>Other Claims on DMBs</t>
  </si>
  <si>
    <t xml:space="preserve"> Claims on Deposit Money Banks (Branch Position)</t>
  </si>
  <si>
    <t>CLAIMS ON OTHER FINANCIAL INSTITUTIONS (OFI's)</t>
  </si>
  <si>
    <t>Development  Banks</t>
  </si>
  <si>
    <t>Other Claims on OFI's:</t>
  </si>
  <si>
    <t xml:space="preserve">  Loans to OFI's</t>
  </si>
  <si>
    <t xml:space="preserve">  Investment in OFI's</t>
  </si>
  <si>
    <t xml:space="preserve"> Miscellaneous Claims on OFIs</t>
  </si>
  <si>
    <t>UNCLASSIFIED  ASSETS</t>
  </si>
  <si>
    <t>Participation in International Organisations</t>
  </si>
  <si>
    <t xml:space="preserve"> IMF Currency Subscriptions:</t>
  </si>
  <si>
    <t>IMF Local Currency Subscription (CBN Accounting Records)</t>
  </si>
  <si>
    <t>IMF Non-Negotiable Interest Bearing A/C (CBN acc. records)</t>
  </si>
  <si>
    <t>IMF Securities Account (CBN acc. records)</t>
  </si>
  <si>
    <t>IMF Accounts Valuation Adjustments</t>
  </si>
  <si>
    <t>SDR Allocation #1 (rev. descrepancy)</t>
  </si>
  <si>
    <t>IMF  Gold Tranche A/C (CBN Accounting Records)</t>
  </si>
  <si>
    <t>Holdings  of SDRs (CBN Accounting Records)</t>
  </si>
  <si>
    <t>IBRD Subscriptions</t>
  </si>
  <si>
    <t>Total Receivables</t>
  </si>
  <si>
    <t>Receivables</t>
  </si>
  <si>
    <t>Income Receivable:</t>
  </si>
  <si>
    <t xml:space="preserve"> Accrued Earnings</t>
  </si>
  <si>
    <t xml:space="preserve"> Impersonal Accounts</t>
  </si>
  <si>
    <t xml:space="preserve"> Interest Receivables</t>
  </si>
  <si>
    <t xml:space="preserve"> Other Income Receivable</t>
  </si>
  <si>
    <t>Exchange Difference on Promisory Notes</t>
  </si>
  <si>
    <t>Foreign Assets Revaluation Accounts</t>
  </si>
  <si>
    <t>Fixed Assets Revaluation</t>
  </si>
  <si>
    <t>Inter Banks Clearing</t>
  </si>
  <si>
    <t>Non-Financial Assets</t>
  </si>
  <si>
    <t>Miscellanoues  unclassified Assets</t>
  </si>
  <si>
    <t xml:space="preserve"> Other Miscellaneous Assets</t>
  </si>
  <si>
    <t xml:space="preserve">   Of which:</t>
  </si>
  <si>
    <t xml:space="preserve">    Restricted Claims on DMBs</t>
  </si>
  <si>
    <t xml:space="preserve">    Claims on DMBs in Liquidation</t>
  </si>
  <si>
    <t>Expenses</t>
  </si>
  <si>
    <t xml:space="preserve"> Head  Office  Expenses</t>
  </si>
  <si>
    <t xml:space="preserve"> Branch Expenses</t>
  </si>
  <si>
    <t xml:space="preserve"> Zonal Office Expenses</t>
  </si>
  <si>
    <t xml:space="preserve"> TOTAL ASSETS</t>
  </si>
  <si>
    <t>Month-Year</t>
  </si>
  <si>
    <t>Manufacturing</t>
  </si>
  <si>
    <t>Consumer Price Indices and Inflation Rates</t>
  </si>
  <si>
    <t>Consumer Price Indices (November 2009 = 100)</t>
  </si>
  <si>
    <t>Month-on-Month Inflation (%)</t>
  </si>
  <si>
    <t>Year-on-Year Inflation (%)</t>
  </si>
  <si>
    <t>12 Month Moving Average Inflation (%)</t>
  </si>
  <si>
    <t>All Items</t>
  </si>
  <si>
    <t>All Items Less 
Farm Produce</t>
  </si>
  <si>
    <t>All Items Less Farm
 Produce &amp; Energy</t>
  </si>
  <si>
    <t>Food</t>
  </si>
  <si>
    <t>Weight is 
1000.00</t>
  </si>
  <si>
    <t>Weight is 
535.94</t>
  </si>
  <si>
    <t>Weight is 
428.08</t>
  </si>
  <si>
    <t>Weight is 
507.03</t>
  </si>
  <si>
    <t>Source: National Bureau of Statistics</t>
  </si>
  <si>
    <t>Q1 2008</t>
  </si>
  <si>
    <t>Q2 2008</t>
  </si>
  <si>
    <t>Q3 2008</t>
  </si>
  <si>
    <t>Q4 2008</t>
  </si>
  <si>
    <t>Q1 2009</t>
  </si>
  <si>
    <t>Q2 2009</t>
  </si>
  <si>
    <t>Q3 2009</t>
  </si>
  <si>
    <t>Q4 2009</t>
  </si>
  <si>
    <t>Q1 2010</t>
  </si>
  <si>
    <t>Q2 2010</t>
  </si>
  <si>
    <t>Q3 2010</t>
  </si>
  <si>
    <t>Q4 2010</t>
  </si>
  <si>
    <r>
      <t>Q1 2011</t>
    </r>
    <r>
      <rPr>
        <b/>
        <vertAlign val="superscript"/>
        <sz val="12"/>
        <rFont val="Cambria"/>
        <family val="1"/>
      </rPr>
      <t>1</t>
    </r>
  </si>
  <si>
    <r>
      <t>Q2 2011</t>
    </r>
    <r>
      <rPr>
        <b/>
        <vertAlign val="superscript"/>
        <sz val="12"/>
        <rFont val="Cambria"/>
        <family val="1"/>
      </rPr>
      <t>1</t>
    </r>
  </si>
  <si>
    <r>
      <t>Q3 2011</t>
    </r>
    <r>
      <rPr>
        <b/>
        <vertAlign val="superscript"/>
        <sz val="12"/>
        <rFont val="Cambria"/>
        <family val="1"/>
      </rPr>
      <t>1</t>
    </r>
  </si>
  <si>
    <r>
      <t>Q4 2011</t>
    </r>
    <r>
      <rPr>
        <b/>
        <vertAlign val="superscript"/>
        <sz val="12"/>
        <rFont val="Cambria"/>
        <family val="1"/>
      </rPr>
      <t>1</t>
    </r>
  </si>
  <si>
    <r>
      <t>Q1 2012</t>
    </r>
    <r>
      <rPr>
        <b/>
        <vertAlign val="superscript"/>
        <sz val="12"/>
        <rFont val="Cambria"/>
        <family val="1"/>
      </rPr>
      <t>1</t>
    </r>
  </si>
  <si>
    <r>
      <t>Q2 2012</t>
    </r>
    <r>
      <rPr>
        <b/>
        <vertAlign val="superscript"/>
        <sz val="12"/>
        <rFont val="Cambria"/>
        <family val="1"/>
      </rPr>
      <t>1</t>
    </r>
  </si>
  <si>
    <r>
      <t xml:space="preserve">Note: </t>
    </r>
    <r>
      <rPr>
        <vertAlign val="superscript"/>
        <sz val="10"/>
        <rFont val="Cambria"/>
        <family val="1"/>
      </rPr>
      <t>1</t>
    </r>
    <r>
      <rPr>
        <sz val="10"/>
        <rFont val="Cambria"/>
        <family val="1"/>
      </rPr>
      <t>Provisional</t>
    </r>
  </si>
  <si>
    <t>Quarter-Year</t>
  </si>
  <si>
    <t>Mining</t>
  </si>
  <si>
    <t>Electricity</t>
  </si>
  <si>
    <t>Industry
Total (All Sectors)</t>
  </si>
  <si>
    <r>
      <t>2011</t>
    </r>
    <r>
      <rPr>
        <b/>
        <vertAlign val="superscript"/>
        <sz val="12"/>
        <rFont val="Cambria"/>
        <family val="1"/>
      </rPr>
      <t>1</t>
    </r>
  </si>
  <si>
    <t>Spot Price</t>
  </si>
  <si>
    <t>94.26</t>
  </si>
  <si>
    <t>77.62</t>
  </si>
  <si>
    <t>113.81</t>
  </si>
  <si>
    <t>98.15</t>
  </si>
  <si>
    <t>75.06</t>
  </si>
  <si>
    <t>121.87</t>
  </si>
  <si>
    <t>103.73</t>
  </si>
  <si>
    <t>80.27</t>
  </si>
  <si>
    <t>128.00</t>
  </si>
  <si>
    <t>116.73</t>
  </si>
  <si>
    <t>85.29</t>
  </si>
  <si>
    <t>126.57</t>
  </si>
  <si>
    <t>77.54</t>
  </si>
  <si>
    <t>138.74</t>
  </si>
  <si>
    <t>75.79</t>
  </si>
  <si>
    <t>137.74</t>
  </si>
  <si>
    <t>77.18</t>
  </si>
  <si>
    <t>115.84</t>
  </si>
  <si>
    <t>78.67</t>
  </si>
  <si>
    <t>103.82</t>
  </si>
  <si>
    <t>79.45</t>
  </si>
  <si>
    <t>75.31</t>
  </si>
  <si>
    <t>84.42</t>
  </si>
  <si>
    <t>55.51</t>
  </si>
  <si>
    <t>86.71</t>
  </si>
  <si>
    <t>45.87</t>
  </si>
  <si>
    <t>92.79</t>
  </si>
  <si>
    <t>44.95</t>
  </si>
  <si>
    <t>97.96</t>
  </si>
  <si>
    <t>46.52</t>
  </si>
  <si>
    <t>106.57</t>
  </si>
  <si>
    <t>49.70</t>
  </si>
  <si>
    <t>116.56</t>
  </si>
  <si>
    <t>51.16</t>
  </si>
  <si>
    <t>124.49</t>
  </si>
  <si>
    <t>60.02</t>
  </si>
  <si>
    <t>118.43</t>
  </si>
  <si>
    <t>72.24</t>
  </si>
  <si>
    <t>117.03</t>
  </si>
  <si>
    <t>66.52</t>
  </si>
  <si>
    <t>117.86</t>
  </si>
  <si>
    <t>74.00</t>
  </si>
  <si>
    <t>111.99</t>
  </si>
  <si>
    <t>70.22</t>
  </si>
  <si>
    <t>115.73</t>
  </si>
  <si>
    <t>78.25</t>
  </si>
  <si>
    <t>113.12</t>
  </si>
  <si>
    <t>78.11</t>
  </si>
  <si>
    <t>113.92</t>
  </si>
  <si>
    <t>75.11</t>
  </si>
  <si>
    <t>111.46</t>
  </si>
  <si>
    <t>Source: Reuters</t>
  </si>
  <si>
    <t xml:space="preserve">Table B.1: </t>
  </si>
  <si>
    <t>Source: National Bureau 
              of Statistics</t>
  </si>
  <si>
    <t>Table B.7: Index of Industrial Production (1990 = 100)</t>
  </si>
  <si>
    <t xml:space="preserve">Table B.8: Spot Price of Nigeria's Reference Crude 
Petroleum - Bonny Light (US$ per Barrel) </t>
  </si>
  <si>
    <r>
      <t>Jun-12</t>
    </r>
    <r>
      <rPr>
        <b/>
        <vertAlign val="superscript"/>
        <sz val="12"/>
        <rFont val="Cambria"/>
        <family val="1"/>
        <scheme val="major"/>
      </rPr>
      <t>1</t>
    </r>
  </si>
  <si>
    <r>
      <t>Jul-12</t>
    </r>
    <r>
      <rPr>
        <b/>
        <vertAlign val="superscript"/>
        <sz val="11"/>
        <rFont val="Cambria"/>
        <family val="1"/>
        <scheme val="major"/>
      </rPr>
      <t>1</t>
    </r>
  </si>
  <si>
    <r>
      <t>Aug-12</t>
    </r>
    <r>
      <rPr>
        <b/>
        <vertAlign val="superscript"/>
        <sz val="11"/>
        <rFont val="Cambria"/>
        <family val="1"/>
        <scheme val="major"/>
      </rPr>
      <t>1</t>
    </r>
  </si>
  <si>
    <r>
      <t>Sep-12</t>
    </r>
    <r>
      <rPr>
        <b/>
        <vertAlign val="superscript"/>
        <sz val="11"/>
        <rFont val="Cambria"/>
        <family val="1"/>
        <scheme val="major"/>
      </rPr>
      <t>1</t>
    </r>
  </si>
  <si>
    <r>
      <t>Q3 2012</t>
    </r>
    <r>
      <rPr>
        <b/>
        <vertAlign val="superscript"/>
        <sz val="12"/>
        <rFont val="Cambria"/>
        <family val="1"/>
      </rPr>
      <t>1</t>
    </r>
  </si>
  <si>
    <t>Other Items(Net)/Other Assets (Net)</t>
  </si>
  <si>
    <t>Other Assets</t>
  </si>
  <si>
    <t>Monetary Authority (OA)</t>
  </si>
  <si>
    <t>Unclassified Assets</t>
  </si>
  <si>
    <t>Claims on DMBs</t>
  </si>
  <si>
    <t>Deposit Money Bank (OA)</t>
  </si>
  <si>
    <t>Balances with CBN</t>
  </si>
  <si>
    <t>Non-Interest Bank(OA)</t>
  </si>
  <si>
    <t>Other Liabilities</t>
  </si>
  <si>
    <t>Monetary Authority (OL)</t>
  </si>
  <si>
    <t>Unclassified liabilities</t>
  </si>
  <si>
    <t>DMBs Required Reserves</t>
  </si>
  <si>
    <t>Capital Accounts</t>
  </si>
  <si>
    <t>Deposit Money Bank (OL)</t>
  </si>
  <si>
    <t>Credit from CBN</t>
  </si>
  <si>
    <t>Bonds &amp; Money market instruments</t>
  </si>
  <si>
    <t>of which total loan/leases loss provision</t>
  </si>
  <si>
    <t>Non Interest Bank (OL)</t>
  </si>
  <si>
    <t>GROWTH (%) OVER PREDECING DECEMBER</t>
  </si>
  <si>
    <t>Other Assets (Net)</t>
  </si>
  <si>
    <t>GROWTH (%) YEAR ON YEAR</t>
  </si>
  <si>
    <t>Deposit Money Banks' Sectoral Allocation of Credit (N' Million)</t>
  </si>
  <si>
    <t>Deposit Money Banks' Sectoral Allocation of Credit (N' Million) - Continued</t>
  </si>
  <si>
    <t>Agriculture</t>
  </si>
  <si>
    <t>Exports</t>
  </si>
  <si>
    <t>Solid 
Minerals</t>
  </si>
  <si>
    <t>Real Estate &amp; 
Construction</t>
  </si>
  <si>
    <t>Public 
Utilities</t>
  </si>
  <si>
    <t>General 
Commerce</t>
  </si>
  <si>
    <t>Transport &amp; 
Communication</t>
  </si>
  <si>
    <t>Finance &amp; 
Insurance</t>
  </si>
  <si>
    <t>State &amp; Local
 Governments</t>
  </si>
  <si>
    <t>Others</t>
  </si>
  <si>
    <t>Total</t>
  </si>
  <si>
    <t>Source: Central 
Bank of Nigeria</t>
  </si>
  <si>
    <t>Loans to Small 
Scale Entreprises</t>
  </si>
  <si>
    <t>Loans to Rural
 Customers</t>
  </si>
  <si>
    <t>Table C.11: Supply of FOREX (US$' Million)</t>
  </si>
  <si>
    <t>FOREX Sales</t>
  </si>
  <si>
    <t>WDAS</t>
  </si>
  <si>
    <t>BDC</t>
  </si>
  <si>
    <t>Total Sales</t>
  </si>
  <si>
    <t>Annual Sales</t>
  </si>
  <si>
    <t>/1 Provisional</t>
  </si>
  <si>
    <t>Table C.12: Foreign Exchange Flows Through 
the Nigerian Economy (US$' Million)</t>
  </si>
  <si>
    <t>Category</t>
  </si>
  <si>
    <r>
      <t>Mar-12</t>
    </r>
    <r>
      <rPr>
        <b/>
        <vertAlign val="superscript"/>
        <sz val="12"/>
        <color indexed="8"/>
        <rFont val="Cambria"/>
        <family val="1"/>
      </rPr>
      <t>1</t>
    </r>
  </si>
  <si>
    <r>
      <t>Apr-12</t>
    </r>
    <r>
      <rPr>
        <b/>
        <vertAlign val="superscript"/>
        <sz val="12"/>
        <color indexed="8"/>
        <rFont val="Cambria"/>
        <family val="1"/>
      </rPr>
      <t>1</t>
    </r>
  </si>
  <si>
    <r>
      <t>May-12</t>
    </r>
    <r>
      <rPr>
        <b/>
        <vertAlign val="superscript"/>
        <sz val="12"/>
        <color indexed="8"/>
        <rFont val="Cambria"/>
        <family val="1"/>
      </rPr>
      <t>1</t>
    </r>
  </si>
  <si>
    <r>
      <t>Jun-12</t>
    </r>
    <r>
      <rPr>
        <b/>
        <vertAlign val="superscript"/>
        <sz val="12"/>
        <color indexed="8"/>
        <rFont val="Cambria"/>
        <family val="1"/>
      </rPr>
      <t>1</t>
    </r>
  </si>
  <si>
    <r>
      <t>Jul-12</t>
    </r>
    <r>
      <rPr>
        <b/>
        <vertAlign val="superscript"/>
        <sz val="12"/>
        <color indexed="8"/>
        <rFont val="Cambria"/>
        <family val="1"/>
      </rPr>
      <t>1</t>
    </r>
  </si>
  <si>
    <r>
      <t>Aug-12</t>
    </r>
    <r>
      <rPr>
        <b/>
        <vertAlign val="superscript"/>
        <sz val="12"/>
        <color indexed="8"/>
        <rFont val="Cambria"/>
        <family val="1"/>
      </rPr>
      <t>1</t>
    </r>
  </si>
  <si>
    <t>INFLOW</t>
  </si>
  <si>
    <t>A. Through the Central Bank</t>
  </si>
  <si>
    <t xml:space="preserve">1. Oil </t>
  </si>
  <si>
    <t>2.Non-oil</t>
  </si>
  <si>
    <t>(i) Drawings on Loans/Grants</t>
  </si>
  <si>
    <t>(ii) RDAS/WDAS Purchases</t>
  </si>
  <si>
    <t>(iii) Swaps</t>
  </si>
  <si>
    <t>(iv) Interest on Reserves &amp; Investments</t>
  </si>
  <si>
    <t>(v) Interest Repatriated from Overseas</t>
  </si>
  <si>
    <t>(vi) Refund on World Bank/IBRD/IMF Loans/SDR Allocation</t>
  </si>
  <si>
    <t>(vii) Other official Receipts</t>
  </si>
  <si>
    <t>B. Through Autonomous Sources</t>
  </si>
  <si>
    <t>1. Non-oil exports</t>
  </si>
  <si>
    <t>2. Capital Inflow</t>
  </si>
  <si>
    <t>3. Invisibles</t>
  </si>
  <si>
    <t>OUTFLOW</t>
  </si>
  <si>
    <t xml:space="preserve">A. Through the Central Bank     </t>
  </si>
  <si>
    <t xml:space="preserve">1. WDAS/RDAS Utilisation  </t>
  </si>
  <si>
    <t>(i)   WDAS/RDAS Sales</t>
  </si>
  <si>
    <t>(ii) WDAS FWD</t>
  </si>
  <si>
    <t>(iii)  BDC Sales</t>
  </si>
  <si>
    <t>(iv) Inter-bank Sales</t>
  </si>
  <si>
    <t>(v) Swaps</t>
  </si>
  <si>
    <t>(vi) Invisibles IFEM</t>
  </si>
  <si>
    <t>2. Drawings on L/C</t>
  </si>
  <si>
    <t xml:space="preserve">3. External Debt Service </t>
  </si>
  <si>
    <t xml:space="preserve">(i) Principal </t>
  </si>
  <si>
    <t xml:space="preserve">(ii) Interest </t>
  </si>
  <si>
    <t>(iii) Others    1/</t>
  </si>
  <si>
    <t>4.Professional fees/Commission</t>
  </si>
  <si>
    <t>5. Contributions,Grants&amp; Equity Invests.(AFC Equity Participation)</t>
  </si>
  <si>
    <t>6. National Priority Projects (Niger-Delta Payments)</t>
  </si>
  <si>
    <t>7. Other Official Payments</t>
  </si>
  <si>
    <t>(i) Int'l Organisations &amp; Embassies /4</t>
  </si>
  <si>
    <t>(ii) Estacode</t>
  </si>
  <si>
    <t>(iii) Parastatals</t>
  </si>
  <si>
    <t>(iv) NNPC/JV Cash Calls</t>
  </si>
  <si>
    <t>(v) Miscellaneous(CBN USES)</t>
  </si>
  <si>
    <t>1. Imports</t>
  </si>
  <si>
    <t>67.15</t>
  </si>
  <si>
    <t>2. Invisibles</t>
  </si>
  <si>
    <t>Net Flow Through the CBN</t>
  </si>
  <si>
    <t>Net Flow through Autonomous Sources</t>
  </si>
  <si>
    <t>NET FLOW THROUGH THE NIGERIAN ECONOMY</t>
  </si>
  <si>
    <t>Table C.13: Sectoral Utilization of Foreign 
Exchange (US$' Million)</t>
  </si>
  <si>
    <t>A. Imports</t>
  </si>
  <si>
    <t>1. Industrial Sector</t>
  </si>
  <si>
    <t>2. Food Products</t>
  </si>
  <si>
    <t>3. Manufactured Products</t>
  </si>
  <si>
    <t>4. Transport Sector</t>
  </si>
  <si>
    <t>5. Agricultural Sector</t>
  </si>
  <si>
    <t>6. Minerals</t>
  </si>
  <si>
    <t>7. Oil Sector</t>
  </si>
  <si>
    <t>B. Invisibles</t>
  </si>
  <si>
    <t>1. Business Services</t>
  </si>
  <si>
    <t>2. Communication Services</t>
  </si>
  <si>
    <t>3. Construction &amp; Related Engineering Services</t>
  </si>
  <si>
    <t>4. Distribution Services</t>
  </si>
  <si>
    <t>5. Educational Services</t>
  </si>
  <si>
    <t>6. Environmental Services</t>
  </si>
  <si>
    <t>.</t>
  </si>
  <si>
    <t>7. Financial Services</t>
  </si>
  <si>
    <t>8. Health Related &amp; Social Services</t>
  </si>
  <si>
    <t>9. Tourism &amp; Travel Related Services</t>
  </si>
  <si>
    <t>10. Recreational, Cultural &amp; Sporting Services</t>
  </si>
  <si>
    <t>11. Transport Services</t>
  </si>
  <si>
    <t>12. Other Services not included elsewhere</t>
  </si>
  <si>
    <t>Total (A + B)</t>
  </si>
  <si>
    <t>CONTENTS</t>
  </si>
  <si>
    <t>Page</t>
  </si>
  <si>
    <t xml:space="preserve">SECTION </t>
  </si>
  <si>
    <t>A</t>
  </si>
  <si>
    <t xml:space="preserve">  FINANCIAL STATISTICS</t>
  </si>
  <si>
    <t>Table A.2: Growth Rates of Monetary Aggregates (%)</t>
  </si>
  <si>
    <t>Table A.3: Monetary Authorities' Analytical Accounts - Assets (N' Million)</t>
  </si>
  <si>
    <t>Table A.4: Monetary Authorities' Analytical Accounts - Liabilities (N' Million)</t>
  </si>
  <si>
    <t>B</t>
  </si>
  <si>
    <t>REAL SECTOR STATISTICS</t>
  </si>
  <si>
    <t>Table B.1: Consumer Price Indices and Inflation Rates</t>
  </si>
  <si>
    <t>Table B.2: Gross Domestic Product at Current Basic Prices (N' Million)</t>
  </si>
  <si>
    <t>Table B.3: Gross Domestic Product at 1990 Constant Basic Prices (N' Million)</t>
  </si>
  <si>
    <t>Table B.4: Implicit Price Deflator</t>
  </si>
  <si>
    <t>Table B.5: Quarterly Gross Domestic Product by Expenditure at Current Purchasers’ Prices (N’ Million)</t>
  </si>
  <si>
    <t>Table B.6: Quarterly Gross Domestic Product by Expenditure at 1990 Constant Purchasers’ Prices (N’ Million)</t>
  </si>
  <si>
    <t xml:space="preserve">Table B.8: Spot Price of Nigeria's Reference Crude Petroleum - Bonny Light (US$ per Barrel) </t>
  </si>
  <si>
    <t xml:space="preserve">   </t>
  </si>
  <si>
    <t>C</t>
  </si>
  <si>
    <t>EXTERNAL SECTOR STATISTICS</t>
  </si>
  <si>
    <t>Table C.1: International Trade Summary (US$' Million)</t>
  </si>
  <si>
    <t>Table C.2: Total Exports (US$' Million)</t>
  </si>
  <si>
    <t>Table C.3: Total Imports - CIF &amp; FOB (US$' Million)</t>
  </si>
  <si>
    <t>Table C.4: Balance of Payments Compilation (US$' Million)</t>
  </si>
  <si>
    <t>Table C.5: Balance of Payments Compilation (N' Million)</t>
  </si>
  <si>
    <t>Table C.6: Balance of Payments Analytic Presentation (US$' Million)</t>
  </si>
  <si>
    <t>Table C.7: Balance of Payments Analytic Presentation (N' Million)</t>
  </si>
  <si>
    <t>Table C.8: Gross External Reserves (US$' Million)</t>
  </si>
  <si>
    <t>Table C.9: Exchange Rates of the Naira (N/US$ 1.00)</t>
  </si>
  <si>
    <t>Table C.10: Nominal and Real Effective Exchange Rates (November 2009 = 100)</t>
  </si>
  <si>
    <t>Table C.12: Foreign Exchange Flows Through the Nigerian Economy (US$' Million)</t>
  </si>
  <si>
    <t>Table C.13: Sectoral Utilization of Foreign Exchange (US$' Million)</t>
  </si>
  <si>
    <t>Table C.14: External Debt &amp; Debt Service (US$' Million)</t>
  </si>
  <si>
    <t/>
  </si>
  <si>
    <t>Monetary Policy Rate (End-Period)</t>
  </si>
  <si>
    <t>Standing Deposit Facility (End-Period)</t>
  </si>
  <si>
    <t>Standing Lending Facility (End-Period)</t>
  </si>
  <si>
    <t>Treasury Bill Rate: 91 Days</t>
  </si>
  <si>
    <t>Treasury Bill Rate: 182 Days</t>
  </si>
  <si>
    <t>Treasury Bill Rate: 364 Days</t>
  </si>
  <si>
    <t>Inter-Bank Call Rate</t>
  </si>
  <si>
    <t>Open Buy Back Rate</t>
  </si>
  <si>
    <t>NIBOR: 7 Days</t>
  </si>
  <si>
    <t>NIBOR: 30 Days</t>
  </si>
  <si>
    <t>NIBOR: 60 Days</t>
  </si>
  <si>
    <t>NIBOR: 90 Days</t>
  </si>
  <si>
    <t>NIBOR: 180 Days</t>
  </si>
  <si>
    <t>NIBOR: 365 Days</t>
  </si>
  <si>
    <t>DMBs' Saving Deposit Rate</t>
  </si>
  <si>
    <t>DMBs' Call Rate</t>
  </si>
  <si>
    <t>DMBs' 7 Days Deposit Rate</t>
  </si>
  <si>
    <t>DMBs' 1 Month Deposit Rate</t>
  </si>
  <si>
    <t>DMBs' 3 Months Deposit Rate</t>
  </si>
  <si>
    <t>DMBs' 6 Months Deposit Rate</t>
  </si>
  <si>
    <t>DMBs' 12 Months Deposit Rate</t>
  </si>
  <si>
    <t>DMBs' Over 12 Months Deposit Rate</t>
  </si>
  <si>
    <t>DMBs' Prime Lending Rate</t>
  </si>
  <si>
    <t>DMBs' Maximum Lending Rate</t>
  </si>
  <si>
    <t>Source: Central Bank of Nigeria and Financial Markets Dealers Association (FMDA)</t>
  </si>
  <si>
    <t>ASSETS</t>
  </si>
  <si>
    <t>CASH AND BALANCES WITH BANKS</t>
  </si>
  <si>
    <t>i)   Cash on hand</t>
  </si>
  <si>
    <t>ii)  Balances with CBN</t>
  </si>
  <si>
    <t>iii) Balances with other banks</t>
  </si>
  <si>
    <t xml:space="preserve"> </t>
  </si>
  <si>
    <t>CLAIMS ON FEDERAL GOVERNMENT</t>
  </si>
  <si>
    <t>i)  Treasury   Bills</t>
  </si>
  <si>
    <t xml:space="preserve">       a)  Pledges</t>
  </si>
  <si>
    <t xml:space="preserve">       b)  Unpledged</t>
  </si>
  <si>
    <t xml:space="preserve">       c)  Bill with PDO (CBN)</t>
  </si>
  <si>
    <t>ii)  FGN BOND</t>
  </si>
  <si>
    <t xml:space="preserve">       a)    1 to 3 years</t>
  </si>
  <si>
    <t xml:space="preserve">       b)    Over 3years</t>
  </si>
  <si>
    <t xml:space="preserve">iii)  Treasury Bonds </t>
  </si>
  <si>
    <t>iv)  Eligible Development Stock</t>
  </si>
  <si>
    <t>CLAIMS ON STATE GOVERNMENTS</t>
  </si>
  <si>
    <t xml:space="preserve"> i) State Promissory Notes </t>
  </si>
  <si>
    <t xml:space="preserve">ii  Eligible State Bonds </t>
  </si>
  <si>
    <t>CLAIMS ON BANKS</t>
  </si>
  <si>
    <t>i)   Money at Call</t>
  </si>
  <si>
    <t>ii)  Loans and Advances</t>
  </si>
  <si>
    <t>iii) Commercial Bills:</t>
  </si>
  <si>
    <t>a)    Bankers Acceptances</t>
  </si>
  <si>
    <t xml:space="preserve">b)    Promissory Notes </t>
  </si>
  <si>
    <t xml:space="preserve">c)    Negotiable Certificate of Deposit        </t>
  </si>
  <si>
    <t>d)   Stabilisation Securities</t>
  </si>
  <si>
    <t>iv)   Others</t>
  </si>
  <si>
    <t>CLAIMS ON OTHER FINANCIAL INSTITUTIONS</t>
  </si>
  <si>
    <t xml:space="preserve">      Money at Call</t>
  </si>
  <si>
    <t xml:space="preserve">      Loans and Advances </t>
  </si>
  <si>
    <t xml:space="preserve">      Commercial Bills:</t>
  </si>
  <si>
    <t>a)       Promissory Notes</t>
  </si>
  <si>
    <t>b)       Negotiable Certificate of Deposit</t>
  </si>
  <si>
    <t xml:space="preserve">           Others</t>
  </si>
  <si>
    <t>CLAIMS ON OTHERS</t>
  </si>
  <si>
    <t xml:space="preserve">    Commercial Bills</t>
  </si>
  <si>
    <t xml:space="preserve">    Loans and Advances</t>
  </si>
  <si>
    <t>iii    Others of which:</t>
  </si>
  <si>
    <t xml:space="preserve">       CBN Certificates</t>
  </si>
  <si>
    <t>OTHER ASSETS</t>
  </si>
  <si>
    <t>FIXED ASSETS</t>
  </si>
  <si>
    <t>TOTAL  ASSETS</t>
  </si>
  <si>
    <t>ASSETS ON REPURCHASE TRANSACTION</t>
  </si>
  <si>
    <t xml:space="preserve">        Treasury Bills </t>
  </si>
  <si>
    <t xml:space="preserve">        Treasury Bills (Bonds)</t>
  </si>
  <si>
    <t xml:space="preserve">         Fixed  Buy  Back  Repo</t>
  </si>
  <si>
    <t xml:space="preserve">        Eligible Commercial Bills</t>
  </si>
  <si>
    <t xml:space="preserve">        Treasury Bills   Repo   with   CBN</t>
  </si>
  <si>
    <t>Treasury Bills  Repo  with  other  Discount  House</t>
  </si>
  <si>
    <t>LIABILITIES</t>
  </si>
  <si>
    <t xml:space="preserve">CAPITAL AND RESERVES </t>
  </si>
  <si>
    <t>i)         Paid-up Capital</t>
  </si>
  <si>
    <t>ii)        Statutory  Reserves</t>
  </si>
  <si>
    <t xml:space="preserve"> iii)      Share   Premium</t>
  </si>
  <si>
    <t>iv)       Other  Reserves</t>
  </si>
  <si>
    <t>v)        General Reserve</t>
  </si>
  <si>
    <t xml:space="preserve">MONEY-AT-CALL </t>
  </si>
  <si>
    <t>i)         Commercial Banks</t>
  </si>
  <si>
    <t>ii)        Merchant Banks</t>
  </si>
  <si>
    <t>iii)       Non-Bank Financial Institutions</t>
  </si>
  <si>
    <t>iv)        Others</t>
  </si>
  <si>
    <t>v)        Associated  Treasury  Notes</t>
  </si>
  <si>
    <t>OTHER AMOUNT OWING TO:</t>
  </si>
  <si>
    <t>BORROWINGS</t>
  </si>
  <si>
    <t>i)         Central Bank of Nigeria</t>
  </si>
  <si>
    <t>ii)        Overdrafts</t>
  </si>
  <si>
    <t>iii)       Other Banks</t>
  </si>
  <si>
    <t>OTHER  LIABILITIES</t>
  </si>
  <si>
    <t>TOTAL    LIABILITIES</t>
  </si>
  <si>
    <t>LIABILITIES FOR ASSETS SUBJECT TO 
REPURCHASE ARRANGEMENTS</t>
  </si>
  <si>
    <t xml:space="preserve">         - Repo with CBN</t>
  </si>
  <si>
    <t xml:space="preserve">         -  Repo with Banks </t>
  </si>
  <si>
    <t xml:space="preserve">         -  Fixed  Buy  Back  Repo</t>
  </si>
  <si>
    <t xml:space="preserve">         -  Repo with Discount Houses</t>
  </si>
  <si>
    <t xml:space="preserve">         -   Repo with Others</t>
  </si>
  <si>
    <t>Year- Month</t>
  </si>
  <si>
    <t>All Share Index</t>
  </si>
  <si>
    <t>Market Capitalization</t>
  </si>
  <si>
    <t>(1984 = 100)</t>
  </si>
  <si>
    <t>(N' Billion)</t>
  </si>
  <si>
    <t>54,189.92</t>
  </si>
  <si>
    <t>65,652.38</t>
  </si>
  <si>
    <t>63,016.56</t>
  </si>
  <si>
    <t>59,440.91</t>
  </si>
  <si>
    <t>58,929.02</t>
  </si>
  <si>
    <t>55,949.00</t>
  </si>
  <si>
    <t>53,110.91</t>
  </si>
  <si>
    <t>47,789.20</t>
  </si>
  <si>
    <t>46,216.13</t>
  </si>
  <si>
    <t>36,325.86</t>
  </si>
  <si>
    <t>33,025.75</t>
  </si>
  <si>
    <t>31,450.78</t>
  </si>
  <si>
    <t>21,813.76</t>
  </si>
  <si>
    <t>23,377.14</t>
  </si>
  <si>
    <t>19,851.89</t>
  </si>
  <si>
    <t>21,491.11</t>
  </si>
  <si>
    <t>29,700.24</t>
  </si>
  <si>
    <t>26,861.55</t>
  </si>
  <si>
    <t>25,286.61</t>
  </si>
  <si>
    <t>23,009.10</t>
  </si>
  <si>
    <t>22,065.00</t>
  </si>
  <si>
    <t>21,804.69</t>
  </si>
  <si>
    <t>21,010.29</t>
  </si>
  <si>
    <t>20,827.17</t>
  </si>
  <si>
    <t>22,594.90</t>
  </si>
  <si>
    <t>22,985.00</t>
  </si>
  <si>
    <t>25,966.25</t>
  </si>
  <si>
    <t>26,453.20</t>
  </si>
  <si>
    <t>26,183.21</t>
  </si>
  <si>
    <t>25,384.14</t>
  </si>
  <si>
    <t>25,844.20</t>
  </si>
  <si>
    <t>24,268.20</t>
  </si>
  <si>
    <t>23,050.60</t>
  </si>
  <si>
    <t>25,042.20</t>
  </si>
  <si>
    <t>24,764.70</t>
  </si>
  <si>
    <t>24,770.52</t>
  </si>
  <si>
    <t>26,830.70</t>
  </si>
  <si>
    <t>26,016.80</t>
  </si>
  <si>
    <t>24,980.20</t>
  </si>
  <si>
    <t>Source: Nigerian Stock Exchange</t>
  </si>
  <si>
    <t>Table B.2: Gross Domestic Product 
at Current Basic Prices (N' Million)</t>
  </si>
  <si>
    <t>Activity Sector</t>
  </si>
  <si>
    <t>2008 Total</t>
  </si>
  <si>
    <t>2009 Total</t>
  </si>
  <si>
    <t>2010 Total</t>
  </si>
  <si>
    <r>
      <t>2011</t>
    </r>
    <r>
      <rPr>
        <b/>
        <vertAlign val="superscript"/>
        <sz val="12"/>
        <rFont val="Cambria"/>
        <family val="1"/>
      </rPr>
      <t xml:space="preserve">1 </t>
    </r>
    <r>
      <rPr>
        <b/>
        <sz val="12"/>
        <rFont val="Cambria"/>
        <family val="1"/>
      </rPr>
      <t>Total</t>
    </r>
  </si>
  <si>
    <t>1. Agriculture</t>
  </si>
  <si>
    <t xml:space="preserve">  (a) Crop Production</t>
  </si>
  <si>
    <t xml:space="preserve">  (b) Livestock</t>
  </si>
  <si>
    <t xml:space="preserve">  (c) Forestry</t>
  </si>
  <si>
    <t xml:space="preserve">  (d) Fishing</t>
  </si>
  <si>
    <t>2. Industry</t>
  </si>
  <si>
    <t xml:space="preserve">  (a) Crude Petroleum &amp; Natural Gas</t>
  </si>
  <si>
    <t xml:space="preserve">  (b) Solid Minerals</t>
  </si>
  <si>
    <t xml:space="preserve">           Coal Mining</t>
  </si>
  <si>
    <t xml:space="preserve">           Metal Ores</t>
  </si>
  <si>
    <t xml:space="preserve">           Quarrying &amp; Other Mining</t>
  </si>
  <si>
    <t xml:space="preserve">  (c) Manufacturing</t>
  </si>
  <si>
    <t xml:space="preserve">           Oil Refining</t>
  </si>
  <si>
    <t xml:space="preserve">           Cement</t>
  </si>
  <si>
    <t xml:space="preserve">           Other Manufacturing</t>
  </si>
  <si>
    <t>3. Building &amp; Construction</t>
  </si>
  <si>
    <t>4. Wholesale &amp; Retail Trade</t>
  </si>
  <si>
    <t>5. Services</t>
  </si>
  <si>
    <t xml:space="preserve">  (a) Transport</t>
  </si>
  <si>
    <t xml:space="preserve">           Road Transport</t>
  </si>
  <si>
    <t xml:space="preserve">           Rail Transport &amp; Pipelines</t>
  </si>
  <si>
    <t xml:space="preserve">           Water Transport</t>
  </si>
  <si>
    <t xml:space="preserve">           Air Transport</t>
  </si>
  <si>
    <t xml:space="preserve">           Other Transport Services</t>
  </si>
  <si>
    <t xml:space="preserve">  (b) Communication</t>
  </si>
  <si>
    <t xml:space="preserve">           Telecommunications</t>
  </si>
  <si>
    <t xml:space="preserve">           Post</t>
  </si>
  <si>
    <t xml:space="preserve">  (c) Utilities</t>
  </si>
  <si>
    <t xml:space="preserve">           Electricity</t>
  </si>
  <si>
    <t xml:space="preserve">           Water</t>
  </si>
  <si>
    <t xml:space="preserve">  (d) Hotel &amp; Restaurant</t>
  </si>
  <si>
    <t xml:space="preserve">  (e) Finance &amp; Insurance</t>
  </si>
  <si>
    <t xml:space="preserve">          Financial Institutions</t>
  </si>
  <si>
    <t xml:space="preserve">          Insurance</t>
  </si>
  <si>
    <t xml:space="preserve">  (f) Real Estate &amp; Business Services</t>
  </si>
  <si>
    <t xml:space="preserve">          Real Estate</t>
  </si>
  <si>
    <t xml:space="preserve">          Business Services</t>
  </si>
  <si>
    <t xml:space="preserve">  (h) Producers of Govt. Services</t>
  </si>
  <si>
    <t xml:space="preserve">          Public Administration</t>
  </si>
  <si>
    <t xml:space="preserve">          Education</t>
  </si>
  <si>
    <t xml:space="preserve">          Health</t>
  </si>
  <si>
    <t xml:space="preserve">  (I) Comm., Social &amp; Pers. Services</t>
  </si>
  <si>
    <t xml:space="preserve">          Private non-Profit Organizations</t>
  </si>
  <si>
    <t xml:space="preserve">          Other Services</t>
  </si>
  <si>
    <t xml:space="preserve">          Broadcasting</t>
  </si>
  <si>
    <t>Total (GDP)</t>
  </si>
  <si>
    <t>GROWTH RATES (%)</t>
  </si>
  <si>
    <t>Year 2008</t>
  </si>
  <si>
    <t>Year 2009</t>
  </si>
  <si>
    <t>Year 2010</t>
  </si>
  <si>
    <t>Total GDP</t>
  </si>
  <si>
    <t xml:space="preserve">Oil GDP </t>
  </si>
  <si>
    <t xml:space="preserve">Non-Oil GDP </t>
  </si>
  <si>
    <t xml:space="preserve">Agriculture GDP </t>
  </si>
  <si>
    <t xml:space="preserve">Industry GDP </t>
  </si>
  <si>
    <t xml:space="preserve">Building &amp; Construction GDP </t>
  </si>
  <si>
    <t xml:space="preserve">Wholesale &amp; Retail Trade GDP </t>
  </si>
  <si>
    <t xml:space="preserve">Services GDP </t>
  </si>
  <si>
    <t>Table B.3: Gross Domestic Product at 1990 
Constant Basic Prices (N' Million)</t>
  </si>
  <si>
    <t>Table B.5: Quarterly Gross Domestic Product by Expenditure at Current Purchasers' Prices (N' Million)</t>
  </si>
  <si>
    <t>Table B.5: Quarterly Gross Domestic Product and Expenditure at Current Purchasers' Prices (N' Million) - Continued</t>
  </si>
  <si>
    <t>Components</t>
  </si>
  <si>
    <r>
      <t>Q1 2011</t>
    </r>
    <r>
      <rPr>
        <b/>
        <vertAlign val="superscript"/>
        <sz val="12"/>
        <rFont val="Cambria"/>
        <family val="1"/>
        <scheme val="major"/>
      </rPr>
      <t>1</t>
    </r>
  </si>
  <si>
    <r>
      <t>Q2 2011</t>
    </r>
    <r>
      <rPr>
        <b/>
        <vertAlign val="superscript"/>
        <sz val="12"/>
        <rFont val="Cambria"/>
        <family val="1"/>
        <scheme val="major"/>
      </rPr>
      <t>1</t>
    </r>
  </si>
  <si>
    <r>
      <t>Q3 2011</t>
    </r>
    <r>
      <rPr>
        <b/>
        <vertAlign val="superscript"/>
        <sz val="12"/>
        <rFont val="Cambria"/>
        <family val="1"/>
        <scheme val="major"/>
      </rPr>
      <t>1</t>
    </r>
  </si>
  <si>
    <r>
      <t>Q4 2011</t>
    </r>
    <r>
      <rPr>
        <b/>
        <vertAlign val="superscript"/>
        <sz val="12"/>
        <rFont val="Cambria"/>
        <family val="1"/>
        <scheme val="major"/>
      </rPr>
      <t>1</t>
    </r>
  </si>
  <si>
    <r>
      <t>2011</t>
    </r>
    <r>
      <rPr>
        <b/>
        <vertAlign val="superscript"/>
        <sz val="12"/>
        <rFont val="Cambria"/>
        <family val="1"/>
        <scheme val="major"/>
      </rPr>
      <t xml:space="preserve">1 </t>
    </r>
    <r>
      <rPr>
        <b/>
        <sz val="12"/>
        <rFont val="Cambria"/>
        <family val="1"/>
        <scheme val="major"/>
      </rPr>
      <t>Total</t>
    </r>
  </si>
  <si>
    <r>
      <t>Q1 2012</t>
    </r>
    <r>
      <rPr>
        <b/>
        <vertAlign val="superscript"/>
        <sz val="12"/>
        <rFont val="Cambria"/>
        <family val="1"/>
        <scheme val="major"/>
      </rPr>
      <t>1</t>
    </r>
  </si>
  <si>
    <t>Government Final Consumption Expenditure</t>
  </si>
  <si>
    <t>Private Consumption Expenditure</t>
  </si>
  <si>
    <t>Increase in Stocks</t>
  </si>
  <si>
    <t>Gross Fixed Capital Formation</t>
  </si>
  <si>
    <t>Exports of Goods and Services</t>
  </si>
  <si>
    <t>Less Imports of Goods and Services</t>
  </si>
  <si>
    <t>GDP by Expenditure</t>
  </si>
  <si>
    <t>Compensation of Employees</t>
  </si>
  <si>
    <t>Operating Surplus</t>
  </si>
  <si>
    <t>Consumption of Fixed Capital</t>
  </si>
  <si>
    <t>Gross Domestic Product at Basic Prices</t>
  </si>
  <si>
    <t>Indirect Taxes</t>
  </si>
  <si>
    <t>Less Subsidies</t>
  </si>
  <si>
    <t>GDP by Income</t>
  </si>
  <si>
    <r>
      <t xml:space="preserve">Note: </t>
    </r>
    <r>
      <rPr>
        <vertAlign val="superscript"/>
        <sz val="10"/>
        <rFont val="Cambria"/>
        <family val="1"/>
        <scheme val="major"/>
      </rPr>
      <t>1</t>
    </r>
    <r>
      <rPr>
        <sz val="10"/>
        <rFont val="Cambria"/>
        <family val="1"/>
        <scheme val="major"/>
      </rPr>
      <t>Provisional</t>
    </r>
  </si>
  <si>
    <t xml:space="preserve">Table B.6: </t>
  </si>
  <si>
    <t>Quarterly Gross Domestic Product and Expenditure at 1990 Constant Purchasers' Prices (N' Million)</t>
  </si>
  <si>
    <t>Quarterly Gross Domestic Product and Expenditure at 1990 Constant Purchasers' Prices (N' Million) - Continued</t>
  </si>
  <si>
    <t>Exports (FOB)</t>
  </si>
  <si>
    <t>Imports (CIF)</t>
  </si>
  <si>
    <t>Imports (FOB)</t>
  </si>
  <si>
    <t>Total Trade</t>
  </si>
  <si>
    <t>Balance of Trade</t>
  </si>
  <si>
    <t>(A + B)</t>
  </si>
  <si>
    <t>(A - B)</t>
  </si>
  <si>
    <t>2008</t>
  </si>
  <si>
    <t>2009</t>
  </si>
  <si>
    <t>2010</t>
  </si>
  <si>
    <r>
      <t>Jan-12</t>
    </r>
    <r>
      <rPr>
        <b/>
        <vertAlign val="superscript"/>
        <sz val="12"/>
        <rFont val="Cambria"/>
        <family val="1"/>
      </rPr>
      <t>1</t>
    </r>
  </si>
  <si>
    <r>
      <t>Feb-12</t>
    </r>
    <r>
      <rPr>
        <b/>
        <vertAlign val="superscript"/>
        <sz val="12"/>
        <rFont val="Cambria"/>
        <family val="1"/>
      </rPr>
      <t>1</t>
    </r>
  </si>
  <si>
    <r>
      <t>Mar-12</t>
    </r>
    <r>
      <rPr>
        <b/>
        <vertAlign val="superscript"/>
        <sz val="12"/>
        <rFont val="Cambria"/>
        <family val="1"/>
      </rPr>
      <t>1</t>
    </r>
  </si>
  <si>
    <r>
      <t>Apr-12</t>
    </r>
    <r>
      <rPr>
        <b/>
        <vertAlign val="superscript"/>
        <sz val="12"/>
        <rFont val="Cambria"/>
        <family val="1"/>
      </rPr>
      <t>1</t>
    </r>
  </si>
  <si>
    <r>
      <t>May-12</t>
    </r>
    <r>
      <rPr>
        <b/>
        <vertAlign val="superscript"/>
        <sz val="12"/>
        <rFont val="Cambria"/>
        <family val="1"/>
      </rPr>
      <t>1</t>
    </r>
  </si>
  <si>
    <r>
      <t>Jun-12</t>
    </r>
    <r>
      <rPr>
        <b/>
        <vertAlign val="superscript"/>
        <sz val="12"/>
        <rFont val="Cambria"/>
        <family val="1"/>
      </rPr>
      <t>1</t>
    </r>
  </si>
  <si>
    <t xml:space="preserve">Crude-Oil               </t>
  </si>
  <si>
    <t>Gas</t>
  </si>
  <si>
    <t>Crude Oil and Gas</t>
  </si>
  <si>
    <t xml:space="preserve">Non- Oil                 </t>
  </si>
  <si>
    <t xml:space="preserve">Total Exports (FOB)                  </t>
  </si>
  <si>
    <t>C = (A + B)</t>
  </si>
  <si>
    <t>D</t>
  </si>
  <si>
    <t>(C + D)</t>
  </si>
  <si>
    <t>Oil</t>
  </si>
  <si>
    <t>Non-Oil</t>
  </si>
  <si>
    <t>Total Imports (CIF)</t>
  </si>
  <si>
    <t>Total Imports (FOB)</t>
  </si>
  <si>
    <t>1ST QTR 2012 /2</t>
  </si>
  <si>
    <t>CURRENT ACCOUNT</t>
  </si>
  <si>
    <t xml:space="preserve">   Goods </t>
  </si>
  <si>
    <t xml:space="preserve">                  Credit </t>
  </si>
  <si>
    <t xml:space="preserve">                  Debit </t>
  </si>
  <si>
    <t xml:space="preserve">            Exports fob </t>
  </si>
  <si>
    <t xml:space="preserve">                 Crude oil &amp; gas</t>
  </si>
  <si>
    <t xml:space="preserve">                            Crude oil</t>
  </si>
  <si>
    <t xml:space="preserve">                            Gas</t>
  </si>
  <si>
    <t xml:space="preserve">                 Non-oil</t>
  </si>
  <si>
    <t xml:space="preserve">           Imports fob </t>
  </si>
  <si>
    <t xml:space="preserve">                 Crude oil &amp; gas /3</t>
  </si>
  <si>
    <t xml:space="preserve">                Trading Partner Adjustment</t>
  </si>
  <si>
    <t xml:space="preserve">   Services(net) </t>
  </si>
  <si>
    <t xml:space="preserve">                 Credit </t>
  </si>
  <si>
    <t xml:space="preserve">                 Debit </t>
  </si>
  <si>
    <t xml:space="preserve">          Transportation(net) </t>
  </si>
  <si>
    <t xml:space="preserve">                            Credit </t>
  </si>
  <si>
    <t xml:space="preserve">                            Debit </t>
  </si>
  <si>
    <t xml:space="preserve">                   Of which: Passenger </t>
  </si>
  <si>
    <t xml:space="preserve">                   Of which: Freight </t>
  </si>
  <si>
    <t xml:space="preserve">                   Of which: Other </t>
  </si>
  <si>
    <t xml:space="preserve">           Travel </t>
  </si>
  <si>
    <t xml:space="preserve">                          Credit </t>
  </si>
  <si>
    <t xml:space="preserve">                          Debit </t>
  </si>
  <si>
    <t xml:space="preserve">                   Business travel </t>
  </si>
  <si>
    <t xml:space="preserve">                  Personal travel </t>
  </si>
  <si>
    <t xml:space="preserve">                         Education related expenditure </t>
  </si>
  <si>
    <t xml:space="preserve">                                  Credit </t>
  </si>
  <si>
    <t xml:space="preserve">                                  Debit </t>
  </si>
  <si>
    <t xml:space="preserve">                        Health related expenditure</t>
  </si>
  <si>
    <t xml:space="preserve">                        Other Personal Travels </t>
  </si>
  <si>
    <t xml:space="preserve">          Insurance services </t>
  </si>
  <si>
    <t xml:space="preserve">                      Credit </t>
  </si>
  <si>
    <t xml:space="preserve">                      Debit </t>
  </si>
  <si>
    <t xml:space="preserve">         Communication  services</t>
  </si>
  <si>
    <t xml:space="preserve">         Construction services </t>
  </si>
  <si>
    <t xml:space="preserve">                     Debit </t>
  </si>
  <si>
    <t xml:space="preserve">         Financial services </t>
  </si>
  <si>
    <t xml:space="preserve">                     Credit </t>
  </si>
  <si>
    <t xml:space="preserve">         Computer &amp; information services </t>
  </si>
  <si>
    <t xml:space="preserve">                    Credit </t>
  </si>
  <si>
    <t xml:space="preserve">                    Debit </t>
  </si>
  <si>
    <t xml:space="preserve">         Royalties and license fees </t>
  </si>
  <si>
    <t xml:space="preserve">        Other business services </t>
  </si>
  <si>
    <t xml:space="preserve">                   Credit </t>
  </si>
  <si>
    <t xml:space="preserve">                   Debit </t>
  </si>
  <si>
    <t xml:space="preserve">                  Operational leasing services </t>
  </si>
  <si>
    <t xml:space="preserve">                 Misc. business, professional, and technical services              </t>
  </si>
  <si>
    <t xml:space="preserve">        Personal, cultural &amp; recreational services</t>
  </si>
  <si>
    <t xml:space="preserve">       Government Services </t>
  </si>
  <si>
    <t xml:space="preserve">   Income(net) </t>
  </si>
  <si>
    <t xml:space="preserve">        Compensation of employees</t>
  </si>
  <si>
    <t xml:space="preserve">                 Credit                                            </t>
  </si>
  <si>
    <t xml:space="preserve">        Investment income </t>
  </si>
  <si>
    <t xml:space="preserve">                 Direct investment </t>
  </si>
  <si>
    <t xml:space="preserve">                        Credit </t>
  </si>
  <si>
    <t xml:space="preserve">                        Debit </t>
  </si>
  <si>
    <t xml:space="preserve">                        Income on equity </t>
  </si>
  <si>
    <t xml:space="preserve">                                Credit </t>
  </si>
  <si>
    <t xml:space="preserve">                                Debit </t>
  </si>
  <si>
    <t xml:space="preserve">                               Dividends and distributed branch profits                      </t>
  </si>
  <si>
    <t xml:space="preserve">                                       Credit </t>
  </si>
  <si>
    <t xml:space="preserve">                                       Debit </t>
  </si>
  <si>
    <t xml:space="preserve">                               Reinvested earnings and undistributed branch  profit              </t>
  </si>
  <si>
    <t xml:space="preserve">                       Income on Direct Investment Loans (interest)</t>
  </si>
  <si>
    <t xml:space="preserve">                               Credit </t>
  </si>
  <si>
    <t xml:space="preserve">                               Debit </t>
  </si>
  <si>
    <t xml:space="preserve">            Portfolio investment </t>
  </si>
  <si>
    <t xml:space="preserve">                       Credit </t>
  </si>
  <si>
    <t xml:space="preserve">                       Debit </t>
  </si>
  <si>
    <t xml:space="preserve">            Other investment </t>
  </si>
  <si>
    <t xml:space="preserve">                      Income on debt (interest) </t>
  </si>
  <si>
    <t xml:space="preserve">                              Credit </t>
  </si>
  <si>
    <t xml:space="preserve">                              Debit </t>
  </si>
  <si>
    <t xml:space="preserve">Current transfers(net) </t>
  </si>
  <si>
    <t xml:space="preserve">            Credit </t>
  </si>
  <si>
    <t xml:space="preserve">            Debit </t>
  </si>
  <si>
    <t xml:space="preserve">          General government </t>
  </si>
  <si>
    <t xml:space="preserve">                     Credit /4</t>
  </si>
  <si>
    <t xml:space="preserve">          Other sectors </t>
  </si>
  <si>
    <t xml:space="preserve">                   Workers' remittances </t>
  </si>
  <si>
    <t xml:space="preserve">                   Other Transfers</t>
  </si>
  <si>
    <t xml:space="preserve">CAPITAL AND FINANCIAL ACCOUNT </t>
  </si>
  <si>
    <t xml:space="preserve">    Capital account(net) </t>
  </si>
  <si>
    <t xml:space="preserve">           Credit </t>
  </si>
  <si>
    <t xml:space="preserve">           Debit </t>
  </si>
  <si>
    <t xml:space="preserve">         Capital transfers </t>
  </si>
  <si>
    <t xml:space="preserve">                            General Government</t>
  </si>
  <si>
    <t xml:space="preserve">                                   Debt Forgiveness</t>
  </si>
  <si>
    <t xml:space="preserve">                            Other Sector</t>
  </si>
  <si>
    <t xml:space="preserve">         Acquisition/disposal of nonproduced, nonfin assets </t>
  </si>
  <si>
    <t xml:space="preserve">    Financial account(net) </t>
  </si>
  <si>
    <t xml:space="preserve">            Assets </t>
  </si>
  <si>
    <t xml:space="preserve">                   Direct investment (Abroad)</t>
  </si>
  <si>
    <t xml:space="preserve">                          Equity capital </t>
  </si>
  <si>
    <t xml:space="preserve">                                Claims on direct investment enterprises</t>
  </si>
  <si>
    <t xml:space="preserve">                                Liabilities to direct investors</t>
  </si>
  <si>
    <t xml:space="preserve">                         Reinvested earnings </t>
  </si>
  <si>
    <t xml:space="preserve">                        Other capital </t>
  </si>
  <si>
    <t xml:space="preserve">                  Portfolio investment </t>
  </si>
  <si>
    <t xml:space="preserve">                        Equity securities </t>
  </si>
  <si>
    <t xml:space="preserve">                        Debt securities </t>
  </si>
  <si>
    <t xml:space="preserve">                                  Long-term</t>
  </si>
  <si>
    <t xml:space="preserve">                                 Short-term</t>
  </si>
  <si>
    <t xml:space="preserve">                 Other investment </t>
  </si>
  <si>
    <t xml:space="preserve">                        Trade credits</t>
  </si>
  <si>
    <t xml:space="preserve">                        Loans </t>
  </si>
  <si>
    <t xml:space="preserve">                        Currency and deposits </t>
  </si>
  <si>
    <t xml:space="preserve">                                 Monetary authorities </t>
  </si>
  <si>
    <t xml:space="preserve">                                General government </t>
  </si>
  <si>
    <t xml:space="preserve">                                Banks </t>
  </si>
  <si>
    <t xml:space="preserve">                                Other sectors </t>
  </si>
  <si>
    <t xml:space="preserve">                        Other Assets</t>
  </si>
  <si>
    <t xml:space="preserve">                  Reserve assets </t>
  </si>
  <si>
    <t xml:space="preserve">                         Monetary Gold </t>
  </si>
  <si>
    <t xml:space="preserve">                         SDRs</t>
  </si>
  <si>
    <t xml:space="preserve">                         Reserve Positions in the Fund</t>
  </si>
  <si>
    <t xml:space="preserve">                         Foreign exchange </t>
  </si>
  <si>
    <t xml:space="preserve">                        Other Claims </t>
  </si>
  <si>
    <t xml:space="preserve">         Liabilities </t>
  </si>
  <si>
    <t xml:space="preserve">                 Direct  Invesment in reporting economy </t>
  </si>
  <si>
    <t xml:space="preserve">                         Equity capital </t>
  </si>
  <si>
    <t xml:space="preserve">                                 Claims on direct investors </t>
  </si>
  <si>
    <t xml:space="preserve">                                 Liabilities to direct investors</t>
  </si>
  <si>
    <t xml:space="preserve">                                Claims on direct investors </t>
  </si>
  <si>
    <t xml:space="preserve">                 Portfolio Investment</t>
  </si>
  <si>
    <t xml:space="preserve">                         Equity securities </t>
  </si>
  <si>
    <t xml:space="preserve">                         Debt securities </t>
  </si>
  <si>
    <t xml:space="preserve">                                 Long-term</t>
  </si>
  <si>
    <t xml:space="preserve">                 Other investment liabilities</t>
  </si>
  <si>
    <t xml:space="preserve">                        Trade credits </t>
  </si>
  <si>
    <t xml:space="preserve">                                 Short-term </t>
  </si>
  <si>
    <t xml:space="preserve">                                 Long-term </t>
  </si>
  <si>
    <t xml:space="preserve">                                          Long-term </t>
  </si>
  <si>
    <t xml:space="preserve">                                                   Drawings </t>
  </si>
  <si>
    <t xml:space="preserve">                                                   Repayments </t>
  </si>
  <si>
    <t xml:space="preserve">                                          short-term </t>
  </si>
  <si>
    <t xml:space="preserve">                                        Long-term </t>
  </si>
  <si>
    <t xml:space="preserve">                                        Short-term </t>
  </si>
  <si>
    <t xml:space="preserve">                    Currency &amp; Deposits</t>
  </si>
  <si>
    <t xml:space="preserve">                               Monetary Authority</t>
  </si>
  <si>
    <t xml:space="preserve">                               Banks</t>
  </si>
  <si>
    <t xml:space="preserve">                   Other Liabilities -monetary authority SDR allocation</t>
  </si>
  <si>
    <t xml:space="preserve"> NET  ERRORS AND OMISSIONS </t>
  </si>
  <si>
    <t>Current Account Balance as % of G.D.P</t>
  </si>
  <si>
    <t>Capital and Financial Account Balance as % of G.D.P</t>
  </si>
  <si>
    <t>Overall Balance as % of G.D.P</t>
  </si>
  <si>
    <t>Number of Months of Imports Equivalent</t>
  </si>
  <si>
    <t xml:space="preserve">Debt Service Due as % of Exports of Goods and Non Factor Services </t>
  </si>
  <si>
    <t>Effective Central Exchange Rate (N/$)</t>
  </si>
  <si>
    <t>Average Exchange Rate (N/$)</t>
  </si>
  <si>
    <t>End-Period Exchange Rate (N/$)</t>
  </si>
  <si>
    <t xml:space="preserve">    Goods </t>
  </si>
  <si>
    <t xml:space="preserve">            Exports (fob) </t>
  </si>
  <si>
    <t>Crude oil and Gas</t>
  </si>
  <si>
    <t>Non-oil</t>
  </si>
  <si>
    <t xml:space="preserve">            Imports (fob) </t>
  </si>
  <si>
    <t>Unrecorded(TPAdj)</t>
  </si>
  <si>
    <t xml:space="preserve">    Services(net) </t>
  </si>
  <si>
    <t>Transportation</t>
  </si>
  <si>
    <t xml:space="preserve">Travel </t>
  </si>
  <si>
    <t>Insurance Services</t>
  </si>
  <si>
    <t>Communication Services</t>
  </si>
  <si>
    <t>Construction Services</t>
  </si>
  <si>
    <t>Financial Services</t>
  </si>
  <si>
    <t>Computer &amp; information Services</t>
  </si>
  <si>
    <t>Royalties and License Fees</t>
  </si>
  <si>
    <t>Government Services</t>
  </si>
  <si>
    <t>Personal, cultural &amp; recreational services</t>
  </si>
  <si>
    <t>Other Bussiness Services</t>
  </si>
  <si>
    <t xml:space="preserve">    Income(net) </t>
  </si>
  <si>
    <t xml:space="preserve">        Credit </t>
  </si>
  <si>
    <t>Investment Income</t>
  </si>
  <si>
    <t>Compensation of employees</t>
  </si>
  <si>
    <t xml:space="preserve">        Debit </t>
  </si>
  <si>
    <t>General Government /4</t>
  </si>
  <si>
    <t>Other Sectors</t>
  </si>
  <si>
    <t>Workers Remittance</t>
  </si>
  <si>
    <t xml:space="preserve">         Debit </t>
  </si>
  <si>
    <t>General Government</t>
  </si>
  <si>
    <t xml:space="preserve">              Capital Transfers(Debt Forgiveness)</t>
  </si>
  <si>
    <t>Capital Transfers</t>
  </si>
  <si>
    <t xml:space="preserve">    Assets </t>
  </si>
  <si>
    <t>Direct investment (Abroad)</t>
  </si>
  <si>
    <t xml:space="preserve">Portfolio investment </t>
  </si>
  <si>
    <t xml:space="preserve">Other investment </t>
  </si>
  <si>
    <t xml:space="preserve">Change in Reserve </t>
  </si>
  <si>
    <t xml:space="preserve">    Liabilities </t>
  </si>
  <si>
    <t xml:space="preserve"> Direct  Invesment in reporting economy </t>
  </si>
  <si>
    <t>Portfolio Investment</t>
  </si>
  <si>
    <t>Other investment liabilities</t>
  </si>
  <si>
    <r>
      <t xml:space="preserve">Note: </t>
    </r>
    <r>
      <rPr>
        <vertAlign val="superscript"/>
        <sz val="10"/>
        <rFont val="Cambria"/>
        <family val="1"/>
      </rPr>
      <t>1</t>
    </r>
    <r>
      <rPr>
        <sz val="10"/>
        <rFont val="Cambria"/>
        <family val="1"/>
      </rPr>
      <t>Revised</t>
    </r>
  </si>
  <si>
    <r>
      <t>Sep-12</t>
    </r>
    <r>
      <rPr>
        <b/>
        <vertAlign val="superscript"/>
        <sz val="12"/>
        <color indexed="8"/>
        <rFont val="Cambria"/>
        <family val="1"/>
      </rPr>
      <t>2</t>
    </r>
  </si>
  <si>
    <r>
      <t xml:space="preserve">Note: </t>
    </r>
    <r>
      <rPr>
        <vertAlign val="superscript"/>
        <sz val="10"/>
        <rFont val="Cambria"/>
        <family val="1"/>
      </rPr>
      <t>1</t>
    </r>
    <r>
      <rPr>
        <sz val="10"/>
        <rFont val="Cambria"/>
        <family val="1"/>
      </rPr>
      <t xml:space="preserve"> Includes penalty charges and service charges</t>
    </r>
  </si>
  <si>
    <r>
      <t>Sep-12</t>
    </r>
    <r>
      <rPr>
        <b/>
        <vertAlign val="superscript"/>
        <sz val="12"/>
        <color indexed="8"/>
        <rFont val="Cambria"/>
        <family val="1"/>
      </rPr>
      <t>3</t>
    </r>
  </si>
  <si>
    <r>
      <t>Aug-12</t>
    </r>
    <r>
      <rPr>
        <b/>
        <vertAlign val="superscript"/>
        <sz val="12"/>
        <color indexed="8"/>
        <rFont val="Cambria"/>
        <family val="1"/>
      </rPr>
      <t>3</t>
    </r>
  </si>
  <si>
    <r>
      <t>Jul-12</t>
    </r>
    <r>
      <rPr>
        <b/>
        <vertAlign val="superscript"/>
        <sz val="12"/>
        <color indexed="8"/>
        <rFont val="Cambria"/>
        <family val="1"/>
      </rPr>
      <t>2</t>
    </r>
  </si>
  <si>
    <r>
      <t xml:space="preserve">          </t>
    </r>
    <r>
      <rPr>
        <vertAlign val="superscript"/>
        <sz val="10"/>
        <rFont val="Cambria"/>
        <family val="1"/>
      </rPr>
      <t>2</t>
    </r>
    <r>
      <rPr>
        <sz val="10"/>
        <rFont val="Cambria"/>
        <family val="1"/>
      </rPr>
      <t>Revised</t>
    </r>
  </si>
  <si>
    <r>
      <t xml:space="preserve">          </t>
    </r>
    <r>
      <rPr>
        <vertAlign val="superscript"/>
        <sz val="10"/>
        <rFont val="Cambria"/>
        <family val="1"/>
      </rPr>
      <t>3</t>
    </r>
    <r>
      <rPr>
        <sz val="10"/>
        <rFont val="Cambria"/>
        <family val="1"/>
      </rPr>
      <t>Provisional</t>
    </r>
  </si>
  <si>
    <r>
      <t xml:space="preserve">          </t>
    </r>
    <r>
      <rPr>
        <vertAlign val="superscript"/>
        <sz val="10"/>
        <rFont val="Cambria"/>
        <family val="1"/>
      </rPr>
      <t>4</t>
    </r>
    <r>
      <rPr>
        <sz val="10"/>
        <rFont val="Cambria"/>
        <family val="1"/>
      </rPr>
      <t xml:space="preserve"> Includes IMF (SDR Charges)</t>
    </r>
  </si>
  <si>
    <t>Table A.4: Monetary Authorities' Analytical 
Accounts - Liabilities (N' Million)</t>
  </si>
  <si>
    <r>
      <t>Jun-12</t>
    </r>
    <r>
      <rPr>
        <b/>
        <vertAlign val="superscript"/>
        <sz val="11"/>
        <rFont val="Cambria"/>
        <family val="1"/>
      </rPr>
      <t>1</t>
    </r>
  </si>
  <si>
    <r>
      <t>Jul-12</t>
    </r>
    <r>
      <rPr>
        <b/>
        <vertAlign val="superscript"/>
        <sz val="11"/>
        <rFont val="Cambria"/>
        <family val="1"/>
      </rPr>
      <t>1</t>
    </r>
  </si>
  <si>
    <r>
      <t>Aug-12</t>
    </r>
    <r>
      <rPr>
        <b/>
        <vertAlign val="superscript"/>
        <sz val="11"/>
        <rFont val="Cambria"/>
        <family val="1"/>
      </rPr>
      <t>1</t>
    </r>
  </si>
  <si>
    <r>
      <t>Sep-12</t>
    </r>
    <r>
      <rPr>
        <b/>
        <vertAlign val="superscript"/>
        <sz val="11"/>
        <rFont val="Cambria"/>
        <family val="1"/>
      </rPr>
      <t>1</t>
    </r>
  </si>
  <si>
    <t>RESERVE  MONEY</t>
  </si>
  <si>
    <t>Currency in Circulation</t>
  </si>
  <si>
    <t xml:space="preserve"> Head Office</t>
  </si>
  <si>
    <t xml:space="preserve"> Currency in Circulation (Branch Position)</t>
  </si>
  <si>
    <t>Deposit Money Banks' Deposits:</t>
  </si>
  <si>
    <t>Commercial Banks</t>
  </si>
  <si>
    <t xml:space="preserve"> Commercial  Banks  Demand  deposits</t>
  </si>
  <si>
    <t xml:space="preserve"> Commercial  Banks  Special deposits</t>
  </si>
  <si>
    <t xml:space="preserve"> Commercial  Banks  Required  Reserves</t>
  </si>
  <si>
    <t>Other Deposits Of DMBs</t>
  </si>
  <si>
    <t xml:space="preserve"> Deposit Money Banks' deposits (branch position)</t>
  </si>
  <si>
    <t>Private Sector Deposits</t>
  </si>
  <si>
    <t>Non-Financial Public Enterprises (Parastatals):</t>
  </si>
  <si>
    <t xml:space="preserve"> Federal Government Parastatals  1/</t>
  </si>
  <si>
    <t>Private Sector Corporations Deposit</t>
  </si>
  <si>
    <t>State and Local Government Deposits and Parastatals</t>
  </si>
  <si>
    <t xml:space="preserve"> State Government Parastatals</t>
  </si>
  <si>
    <t xml:space="preserve"> State Government  Deposits</t>
  </si>
  <si>
    <t xml:space="preserve"> Local Government  Deposits</t>
  </si>
  <si>
    <t>Other Financial Institutions Deposits</t>
  </si>
  <si>
    <t xml:space="preserve"> Development Banks</t>
  </si>
  <si>
    <t xml:space="preserve"> Other Financial Institutions</t>
  </si>
  <si>
    <t xml:space="preserve"> Private Sector Deposits (branch position)</t>
  </si>
  <si>
    <t>SHORT-TERM FOREIGN LIABILITIES</t>
  </si>
  <si>
    <t xml:space="preserve">Non-Resident Deposits of:  </t>
  </si>
  <si>
    <t xml:space="preserve"> Foreign DMBs (Current  Accounts)</t>
  </si>
  <si>
    <t xml:space="preserve"> Foreign Central  Banks</t>
  </si>
  <si>
    <t xml:space="preserve"> Other Foreign Financial  Institutions</t>
  </si>
  <si>
    <t xml:space="preserve"> Other  Foreign Customers</t>
  </si>
  <si>
    <t>Liabilities to Foreign Monetary Authorities:</t>
  </si>
  <si>
    <t>SME World Bank Loan A/C</t>
  </si>
  <si>
    <t>SME Drawdown Account</t>
  </si>
  <si>
    <t>Other Foreign  Liabilities</t>
  </si>
  <si>
    <t>LONG-TERM  FOREIGN   LIABILITIES</t>
  </si>
  <si>
    <t>Long-Term  Liabilities</t>
  </si>
  <si>
    <t xml:space="preserve">  Trade Debt Promissory Notes A/C</t>
  </si>
  <si>
    <t>FEDERAL GOVERNMENT  DEPOSITS</t>
  </si>
  <si>
    <t xml:space="preserve">Budgetary  Accounts </t>
  </si>
  <si>
    <t>Deposits on Nigerian Converted Bonds</t>
  </si>
  <si>
    <t>Deposits on Development Stocks</t>
  </si>
  <si>
    <t>Deposits on Treasury  Certificates</t>
  </si>
  <si>
    <t>Other Federal Govt Deposit</t>
  </si>
  <si>
    <t>Federal Govt Deposit (Branch Position)</t>
  </si>
  <si>
    <t xml:space="preserve"> Of which</t>
  </si>
  <si>
    <t>Federal Government (Excess Crude)</t>
  </si>
  <si>
    <t>Subnationals Government (Excess Crude)</t>
  </si>
  <si>
    <t>Sovereign Wealth Fund (SWF)</t>
  </si>
  <si>
    <t>CAPITAL ACCOUNTS</t>
  </si>
  <si>
    <t xml:space="preserve">Capital </t>
  </si>
  <si>
    <t>Reserves</t>
  </si>
  <si>
    <t>Provisions</t>
  </si>
  <si>
    <t>Undisbursed Profits</t>
  </si>
  <si>
    <t>Revaluation Accounts</t>
  </si>
  <si>
    <t xml:space="preserve">        Foreign Assets Revaluation A/C</t>
  </si>
  <si>
    <r>
      <t xml:space="preserve">       </t>
    </r>
    <r>
      <rPr>
        <sz val="12"/>
        <rFont val="Cambria"/>
        <family val="1"/>
      </rPr>
      <t>Fixed Assets Revaluation</t>
    </r>
  </si>
  <si>
    <t xml:space="preserve">UNCLASSIFIED LIABILITIES  </t>
  </si>
  <si>
    <t>Intra-Branch Accounts (Uncleared Effects)</t>
  </si>
  <si>
    <t>Income</t>
  </si>
  <si>
    <t>Expense</t>
  </si>
  <si>
    <t>Impersonal Accounts</t>
  </si>
  <si>
    <t>Liabilities to  IMF</t>
  </si>
  <si>
    <t>IBRD</t>
  </si>
  <si>
    <t>SDR Allocation  (CBN Rec)</t>
  </si>
  <si>
    <t>Other Unclassified Liabilities</t>
  </si>
  <si>
    <t xml:space="preserve">Other Miscellanoues unclassified Liabilities  </t>
  </si>
  <si>
    <t xml:space="preserve"> Unclassified Liabilties (Branch Position)</t>
  </si>
  <si>
    <t xml:space="preserve">       Of which:</t>
  </si>
  <si>
    <t xml:space="preserve">      Restricted DMBs Deposits</t>
  </si>
  <si>
    <t xml:space="preserve">      Deposits of DMBs in Liquidation</t>
  </si>
  <si>
    <t>TOTAL LIABILITIES</t>
  </si>
  <si>
    <t>Reserve Money</t>
  </si>
  <si>
    <t xml:space="preserve">      Curency in Circulation</t>
  </si>
  <si>
    <t xml:space="preserve">      Banks' Reserves</t>
  </si>
  <si>
    <t xml:space="preserve">         Reserve Requirement</t>
  </si>
  <si>
    <t xml:space="preserve">         Other Deposits</t>
  </si>
  <si>
    <t xml:space="preserve">             of which SDF</t>
  </si>
  <si>
    <r>
      <t>Note:</t>
    </r>
    <r>
      <rPr>
        <vertAlign val="superscript"/>
        <sz val="11"/>
        <rFont val="Cambria"/>
        <family val="1"/>
      </rPr>
      <t xml:space="preserve"> 1</t>
    </r>
    <r>
      <rPr>
        <sz val="11"/>
        <rFont val="Cambria"/>
        <family val="1"/>
      </rPr>
      <t>Provisional</t>
    </r>
  </si>
  <si>
    <t>Table A.5: Deposit Money Banks' Statement 
of Assets (N' Million)</t>
  </si>
  <si>
    <t>RESERVES</t>
  </si>
  <si>
    <t>Currency</t>
  </si>
  <si>
    <t>Deposits with CBN:</t>
  </si>
  <si>
    <t>[i]  Reserve  Requirements</t>
  </si>
  <si>
    <t>[ii] Current Accounts</t>
  </si>
  <si>
    <t>[iii]Stabilization  Securities</t>
  </si>
  <si>
    <t>[iv] CBN Bills</t>
  </si>
  <si>
    <t>[v]  Shortfall/excess credit/others</t>
  </si>
  <si>
    <t>FOREIGN   ASSETS</t>
  </si>
  <si>
    <t>Claims on Non-resident Banks:</t>
  </si>
  <si>
    <t>[i]  Balances held with banks outside Nigeria</t>
  </si>
  <si>
    <t>[ii] Balances held with offices and branches outside Nigeria</t>
  </si>
  <si>
    <t>[iii] Loans &amp; Advances to Banks outside Nigeria</t>
  </si>
  <si>
    <t>Bills Discounted Payable outside Nigeria</t>
  </si>
  <si>
    <t xml:space="preserve">CLAIMS ON CENTRAL  GOVERNMENT </t>
  </si>
  <si>
    <t>Treasury  Bills / Treasury Bills Rediscounted</t>
  </si>
  <si>
    <t>Development  Stocks / FGN Bonds</t>
  </si>
  <si>
    <t xml:space="preserve">Loans &amp; Advances to Central Government </t>
  </si>
  <si>
    <t>Bankers Unit  Fund</t>
  </si>
  <si>
    <t xml:space="preserve">CLAIMS ON STATE &amp; LOCAL GOVERNMENT </t>
  </si>
  <si>
    <t xml:space="preserve">Loans &amp; Advances to State Government </t>
  </si>
  <si>
    <t>Loans &amp; Advances to Local Government</t>
  </si>
  <si>
    <t xml:space="preserve">CLAIMS ON OTHER PRIVATE SECTOR </t>
  </si>
  <si>
    <t>Loans &amp; Advances to Other Customers (Gross)</t>
  </si>
  <si>
    <t>Loans &amp; Advances to Nigeria  Banks Subsidiaries</t>
  </si>
  <si>
    <t>Bills Discounted from non-bank sources</t>
  </si>
  <si>
    <t>Investments:</t>
  </si>
  <si>
    <t>[i] Ordinary Shares</t>
  </si>
  <si>
    <t>[ii] Preference Shares</t>
  </si>
  <si>
    <t>[iii] Debentures</t>
  </si>
  <si>
    <t>[iv] Subsidiaries</t>
  </si>
  <si>
    <t>[v] Other  investments</t>
  </si>
  <si>
    <t>Commercial papers</t>
  </si>
  <si>
    <t>Bankers Acceptances</t>
  </si>
  <si>
    <t>Factored Debt</t>
  </si>
  <si>
    <t>Advances under Lease</t>
  </si>
  <si>
    <t>Placement with Discount Houses</t>
  </si>
  <si>
    <t>Fixed  Assets</t>
  </si>
  <si>
    <t>Domestic Inter-Bank Claims:</t>
  </si>
  <si>
    <t>[i] Bills Discounted from Banks in Nigeria</t>
  </si>
  <si>
    <t>[ii] Money at call with Banks</t>
  </si>
  <si>
    <t>[iii] Inter-bank Placements</t>
  </si>
  <si>
    <t>[iv] Balances held with banks in Nigeria</t>
  </si>
  <si>
    <t>[v] Loans &amp; Advances to  other Banks in Nigeria</t>
  </si>
  <si>
    <t>[vi] Checks for  Collection</t>
  </si>
  <si>
    <t xml:space="preserve"> Money at call outside banks</t>
  </si>
  <si>
    <t>Certificates of Deposit</t>
  </si>
  <si>
    <t xml:space="preserve">Other Assets:  </t>
  </si>
  <si>
    <t>Pre-payments</t>
  </si>
  <si>
    <t>Bills Payable</t>
  </si>
  <si>
    <t>Suspense</t>
  </si>
  <si>
    <t>Sundry Debtors</t>
  </si>
  <si>
    <t>Goodwill and other intangible assets</t>
  </si>
  <si>
    <t>unamortised reserves for loan looses allowed by CBN</t>
  </si>
  <si>
    <t>domestic &amp; foreign (miscellaneous)</t>
  </si>
  <si>
    <t>Treasury Bills for Liquidity Management</t>
  </si>
  <si>
    <t>Miscellaneous(others)</t>
  </si>
  <si>
    <t>TOTAL   ASSETS:</t>
  </si>
  <si>
    <t xml:space="preserve">               of which AMCON Bonds</t>
  </si>
  <si>
    <t>Table A.6: Deposit Money Banks' Statement 
of Liabilities (N' Million)</t>
  </si>
  <si>
    <t xml:space="preserve">DEMAND  DEPOSITS </t>
  </si>
  <si>
    <t>Private  Sector Deposits</t>
  </si>
  <si>
    <t xml:space="preserve">State  Government  Deposits </t>
  </si>
  <si>
    <t>Local  Government  Deposits</t>
  </si>
  <si>
    <t>TIME &amp; SAVINGS DEPOSITS 2/</t>
  </si>
  <si>
    <t>Time  Deposits:</t>
  </si>
  <si>
    <t>Savings  Deposits:</t>
  </si>
  <si>
    <t xml:space="preserve">FOREIGN CURRENCY DEPOSITS </t>
  </si>
  <si>
    <t xml:space="preserve"> Domiciliary Accounts</t>
  </si>
  <si>
    <t>MONEY  MARKET  INSTRUMENTS:</t>
  </si>
  <si>
    <t xml:space="preserve"> Certificate  of  Deposit  Issued</t>
  </si>
  <si>
    <t>Notes &amp; Deposit (Cash) certificates</t>
  </si>
  <si>
    <t>BONDS</t>
  </si>
  <si>
    <t>Debentures</t>
  </si>
  <si>
    <t>FOREIGN  LIABILITIES:</t>
  </si>
  <si>
    <t>Balance Held for  offices and branches Abroad</t>
  </si>
  <si>
    <t>Balance held for banks outside Nigeria</t>
  </si>
  <si>
    <t>Money at call with foreign banks</t>
  </si>
  <si>
    <t>Loans &amp; Advances from other banks outside Nigeria</t>
  </si>
  <si>
    <t xml:space="preserve">CENTRAL  GOVERNMENT  DEPOSITS  </t>
  </si>
  <si>
    <t xml:space="preserve"> Federal Government Time Deposits</t>
  </si>
  <si>
    <t xml:space="preserve"> Federal Government Demand Deposits</t>
  </si>
  <si>
    <t xml:space="preserve"> Federal Government  Savings Deposits</t>
  </si>
  <si>
    <t>CREDIT  FROM  CENTRAL BANK</t>
  </si>
  <si>
    <t>Loans &amp;  Advances from  CBN</t>
  </si>
  <si>
    <t>CBN  Overdrafts to banks</t>
  </si>
  <si>
    <t>CAPITAL ACCOUNTS:</t>
  </si>
  <si>
    <t>Capital</t>
  </si>
  <si>
    <t>Reserve Fund</t>
  </si>
  <si>
    <t>Reserves for Depreciation &amp; non-performing assets</t>
  </si>
  <si>
    <t>Loans &amp; Advances from Federal and State Government</t>
  </si>
  <si>
    <t>Total Loans/Lease Loss Provision</t>
  </si>
  <si>
    <t>UNCLASSIFIED LIABILITIES:</t>
  </si>
  <si>
    <t>Inter-bank  liabilities</t>
  </si>
  <si>
    <t>[i]  Balances held for banks in Nigeria</t>
  </si>
  <si>
    <t>[ii] Money at call from banks in Nigeria</t>
  </si>
  <si>
    <t>[iii] Inter-bank  takings</t>
  </si>
  <si>
    <t>[iv] Uncleared effects</t>
  </si>
  <si>
    <t>[v] Loans &amp; Advances from other banks in Nigeria</t>
  </si>
  <si>
    <t>[vi] Bankers payments</t>
  </si>
  <si>
    <t>Loans &amp; Advances from Other creditors</t>
  </si>
  <si>
    <t>Letters of Credit</t>
  </si>
  <si>
    <t xml:space="preserve"> Takings from  Discount Houses</t>
  </si>
  <si>
    <t>Other Liabilities:</t>
  </si>
  <si>
    <t>Accounts Payables</t>
  </si>
  <si>
    <t>Suspense Account</t>
  </si>
  <si>
    <t>Provision for Tax Payments</t>
  </si>
  <si>
    <t>Sundry Creditors</t>
  </si>
  <si>
    <t>Forex  rev reserves</t>
  </si>
  <si>
    <t>Deposit for shares</t>
  </si>
  <si>
    <t>Provision  for  Bad  Debt</t>
  </si>
  <si>
    <t>Miscellaneous</t>
  </si>
  <si>
    <t>TOTAL  LIABILITIES:</t>
  </si>
  <si>
    <r>
      <t xml:space="preserve">           </t>
    </r>
    <r>
      <rPr>
        <vertAlign val="superscript"/>
        <sz val="10"/>
        <rFont val="Cambria"/>
        <family val="1"/>
      </rPr>
      <t>2</t>
    </r>
    <r>
      <rPr>
        <sz val="10"/>
        <rFont val="Cambria"/>
        <family val="1"/>
      </rPr>
      <t>Provisional</t>
    </r>
  </si>
  <si>
    <t>May</t>
  </si>
  <si>
    <t>2011</t>
  </si>
  <si>
    <r>
      <t>Jul-12</t>
    </r>
    <r>
      <rPr>
        <b/>
        <vertAlign val="superscript"/>
        <sz val="12"/>
        <rFont val="Cambria"/>
        <family val="1"/>
      </rPr>
      <t>1</t>
    </r>
  </si>
  <si>
    <r>
      <t>Aug-12</t>
    </r>
    <r>
      <rPr>
        <b/>
        <vertAlign val="superscript"/>
        <sz val="12"/>
        <rFont val="Cambria"/>
        <family val="1"/>
      </rPr>
      <t>1</t>
    </r>
  </si>
  <si>
    <r>
      <t>Sep-12</t>
    </r>
    <r>
      <rPr>
        <b/>
        <vertAlign val="superscript"/>
        <sz val="12"/>
        <rFont val="Cambria"/>
        <family val="1"/>
        <scheme val="major"/>
      </rPr>
      <t>1</t>
    </r>
  </si>
  <si>
    <t>Years</t>
  </si>
  <si>
    <t>External Debt Stock</t>
  </si>
  <si>
    <t>External Debt Service</t>
  </si>
  <si>
    <t>2008 Q1</t>
  </si>
  <si>
    <t>Q2</t>
  </si>
  <si>
    <t>Q3</t>
  </si>
  <si>
    <t>Q4</t>
  </si>
  <si>
    <t>2009 Q1</t>
  </si>
  <si>
    <t>2010 Q1</t>
  </si>
  <si>
    <t>2011 Q1</t>
  </si>
  <si>
    <r>
      <t>2012 Q1</t>
    </r>
    <r>
      <rPr>
        <b/>
        <vertAlign val="superscript"/>
        <sz val="11"/>
        <color indexed="8"/>
        <rFont val="Cambria"/>
        <family val="1"/>
      </rPr>
      <t>1</t>
    </r>
  </si>
  <si>
    <t>Month</t>
  </si>
  <si>
    <t>January</t>
  </si>
  <si>
    <t>February</t>
  </si>
  <si>
    <t>March</t>
  </si>
  <si>
    <t>April</t>
  </si>
  <si>
    <t>June</t>
  </si>
  <si>
    <t>July</t>
  </si>
  <si>
    <t>August</t>
  </si>
  <si>
    <t>September</t>
  </si>
  <si>
    <t>October</t>
  </si>
  <si>
    <t>November</t>
  </si>
  <si>
    <t>December</t>
  </si>
  <si>
    <t>Monthly Averages</t>
  </si>
  <si>
    <t>End-Period</t>
  </si>
  <si>
    <t>Inter-Bank</t>
  </si>
  <si>
    <t>Annual Average</t>
  </si>
  <si>
    <t>Note: Interbank Foreign Exchange Market (IFEM) was stopped on Feb. 13, 2009. The market resumed operations in June 2009.</t>
  </si>
  <si>
    <t>Nominal Effective Exchange Rate</t>
  </si>
  <si>
    <t>Real Effective Exchange Rate</t>
  </si>
  <si>
    <t>Jun-12*</t>
  </si>
  <si>
    <t>Jul-12*</t>
  </si>
  <si>
    <t>Aug-12*</t>
  </si>
  <si>
    <t>Sep-12*</t>
  </si>
  <si>
    <t>Note: * = Provisional</t>
  </si>
  <si>
    <r>
      <t>Q2</t>
    </r>
    <r>
      <rPr>
        <b/>
        <vertAlign val="superscript"/>
        <sz val="11"/>
        <color theme="1"/>
        <rFont val="Cambria"/>
        <family val="1"/>
        <scheme val="major"/>
      </rPr>
      <t>1</t>
    </r>
  </si>
  <si>
    <r>
      <t>Q3</t>
    </r>
    <r>
      <rPr>
        <b/>
        <vertAlign val="superscript"/>
        <sz val="11"/>
        <color indexed="8"/>
        <rFont val="Cambria"/>
        <family val="1"/>
      </rPr>
      <t>1</t>
    </r>
  </si>
  <si>
    <t>1st QRT 2010 /2</t>
  </si>
  <si>
    <t>2nd QTR 2010 /2</t>
  </si>
  <si>
    <t>3rd QTR 2010 /2</t>
  </si>
  <si>
    <t>4th QTR 2010 /2</t>
  </si>
  <si>
    <t>1ST QTR 2011 /2</t>
  </si>
  <si>
    <t>2nd QTR 2011/2</t>
  </si>
  <si>
    <t>3rd QTR 2011 /2</t>
  </si>
  <si>
    <t>4th QTR 2011 /1</t>
  </si>
  <si>
    <t>2nd QTR 2012/2</t>
  </si>
  <si>
    <t>3rd QTR 2012 /1</t>
  </si>
  <si>
    <t>1/ Provisional</t>
  </si>
  <si>
    <t>2/ Revised</t>
  </si>
  <si>
    <t>3/ Covers data on import of PMS under the Petroleum Support Fund Scheme from the PPPRA, import of PMS data from the NNPC as well as data on import of AGO, DPK and ATK by other markets  from the NCS</t>
  </si>
  <si>
    <t xml:space="preserve">4/ The series on transfers to Government (credit) were revised using more reliable data on Official Development Assistance from the National Planning Commission (NPC) </t>
  </si>
  <si>
    <t>Memorandum Items:</t>
  </si>
  <si>
    <t>External Reserves - Stock (US $ million)</t>
  </si>
  <si>
    <t>External Debt Stock (US$ million)</t>
  </si>
  <si>
    <t xml:space="preserve">Debt Service Due as % of Exports of Goods Non Factor Services </t>
  </si>
  <si>
    <t>1st QRT 2010 /1</t>
  </si>
  <si>
    <r>
      <t xml:space="preserve">Note: </t>
    </r>
    <r>
      <rPr>
        <vertAlign val="superscript"/>
        <sz val="10"/>
        <rFont val="Cambria"/>
        <family val="1"/>
        <scheme val="major"/>
      </rPr>
      <t>2</t>
    </r>
    <r>
      <rPr>
        <sz val="10"/>
        <rFont val="Cambria"/>
        <family val="1"/>
      </rPr>
      <t>Provisional</t>
    </r>
  </si>
  <si>
    <r>
      <t>Q1 2012</t>
    </r>
    <r>
      <rPr>
        <b/>
        <vertAlign val="superscript"/>
        <sz val="12"/>
        <rFont val="Cambria"/>
        <family val="1"/>
        <scheme val="major"/>
      </rPr>
      <t>2</t>
    </r>
  </si>
  <si>
    <r>
      <t>Q2 2012</t>
    </r>
    <r>
      <rPr>
        <b/>
        <vertAlign val="superscript"/>
        <sz val="12"/>
        <rFont val="Cambria"/>
        <family val="1"/>
        <scheme val="major"/>
      </rPr>
      <t>2</t>
    </r>
  </si>
  <si>
    <r>
      <t>Q3 2012</t>
    </r>
    <r>
      <rPr>
        <b/>
        <vertAlign val="superscript"/>
        <sz val="12"/>
        <rFont val="Cambria"/>
        <family val="1"/>
        <scheme val="major"/>
      </rPr>
      <t>2</t>
    </r>
    <r>
      <rPr>
        <b/>
        <vertAlign val="superscript"/>
        <sz val="12"/>
        <rFont val="Cambria"/>
        <family val="1"/>
      </rPr>
      <t/>
    </r>
  </si>
  <si>
    <t>Federation and Mirror Accounts</t>
  </si>
  <si>
    <t xml:space="preserve"> Treasury Bills Held by Foreign Monetary Authorities</t>
  </si>
  <si>
    <t>Table A.7: Non-Interest Bank's Statement 
of Assets (N' Million)</t>
  </si>
  <si>
    <t>Note: Jan 2012 -Jun 2012 figures are revised</t>
  </si>
  <si>
    <t>98.62*</t>
  </si>
  <si>
    <t>78.76*</t>
  </si>
  <si>
    <t>Table A.8: Non-Interest Bank's Statement 
of Liabilities (N' Million)</t>
  </si>
  <si>
    <t>Table A.9: Components of Other Items 
Net in the Monetar Survey (N' Million)</t>
  </si>
  <si>
    <t xml:space="preserve">Table A.10: </t>
  </si>
  <si>
    <t>Table A.11: Deposit Money Banks' Loans to
SMEs and Rural Customers (N' Million)</t>
  </si>
  <si>
    <t>Table A.12: Money Market Weighted 
Average Interest Rates - Unless Otherwise Indicated (Per Cent)</t>
  </si>
  <si>
    <t>Table A.13: Discount Houses Consolidated 
Balance Sheet (N' Million)</t>
  </si>
  <si>
    <t>Table A.14:  Stocks Market Statistics - Equities Only</t>
  </si>
  <si>
    <t>Table A.5: Deposit Money Banks' Statement of Assets (N' Million)</t>
  </si>
  <si>
    <t>Table A.6: Deposit Money Banks' Statement of Liabilities (N' Million)</t>
  </si>
  <si>
    <t>Table A.7: Non-Interest Bank's Statement of Assets (N' Million)</t>
  </si>
  <si>
    <t>Table A.8: Non-Interest Bank's Statement of Liabilities (N' Million)</t>
  </si>
  <si>
    <t>Table A.9: Components of Other Items Net in the Monetary Survey (N' Million)</t>
  </si>
  <si>
    <t>Table A.10: Deposit Money Banks' Sectoral Allocation of Credit (N' Million)</t>
  </si>
  <si>
    <t>Table A.11: Deposit Money Banks' Loans to SMEs and Rural Customers (N' Million)</t>
  </si>
  <si>
    <t>Table A.12: Money Market Weighted Average Interest Rates - Unless Otherwise Indicated (Per Cent)</t>
  </si>
  <si>
    <t>Table A.13: Discount Houses Consolidated Balance Sheet (N' Million)</t>
  </si>
  <si>
    <t>Table A.14: Stocks Market Statistics – Equities Only</t>
  </si>
  <si>
    <t>Note: * Provisional</t>
  </si>
  <si>
    <t>2012Q3 QUARTERLY STATISTICAL BULLETIN - SECTION B: 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</si>
</sst>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409]mmm\-yy;@"/>
    <numFmt numFmtId="166" formatCode="#,##0.0_);[Red]\(#,##0.0\)"/>
    <numFmt numFmtId="167" formatCode="General_)"/>
    <numFmt numFmtId="168" formatCode="#,##0.0"/>
    <numFmt numFmtId="169" formatCode="_(* #,##0.0_);_(* \(#,##0.0\);_(* &quot;-&quot;??_);_(@_)"/>
    <numFmt numFmtId="170" formatCode="0.0"/>
    <numFmt numFmtId="171" formatCode="_-* #,##0_-;\-* #,##0_-;_-* &quot;-&quot;??_-;_-@_-"/>
    <numFmt numFmtId="172" formatCode="#,##0.0_);\(#,##0.0\)"/>
    <numFmt numFmtId="173" formatCode="#,##0.00;[Red]#,##0.00"/>
    <numFmt numFmtId="174" formatCode="#,##0.00_ ;\-#,##0.00\ "/>
    <numFmt numFmtId="175" formatCode="#,##0.00000"/>
    <numFmt numFmtId="176" formatCode="0.00_)"/>
    <numFmt numFmtId="177" formatCode="_(* #,##0_);_(* \(#,##0\);_(* &quot;-&quot;??_);_(@_)"/>
    <numFmt numFmtId="178" formatCode="#,##0.0000"/>
    <numFmt numFmtId="179" formatCode="0.0000"/>
    <numFmt numFmtId="180" formatCode="#,##0.0000_);\(#,##0.0000\)"/>
    <numFmt numFmtId="181" formatCode="_(* #,##0.0000_);_(* \(#,##0.0000\);_(* &quot;-&quot;??_);_(@_)"/>
  </numFmts>
  <fonts count="7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mbria"/>
      <family val="1"/>
      <scheme val="major"/>
    </font>
    <font>
      <b/>
      <sz val="14"/>
      <color theme="3" tint="-0.249977111117893"/>
      <name val="Cambria"/>
      <family val="1"/>
      <scheme val="major"/>
    </font>
    <font>
      <b/>
      <sz val="12"/>
      <color theme="3" tint="-0.249977111117893"/>
      <name val="Cambria"/>
      <family val="1"/>
      <scheme val="major"/>
    </font>
    <font>
      <b/>
      <sz val="11"/>
      <name val="Cambria"/>
      <family val="1"/>
      <scheme val="major"/>
    </font>
    <font>
      <b/>
      <sz val="12"/>
      <name val="Cambria"/>
      <family val="1"/>
      <scheme val="major"/>
    </font>
    <font>
      <sz val="12"/>
      <name val="Cambria"/>
      <family val="1"/>
      <scheme val="major"/>
    </font>
    <font>
      <b/>
      <i/>
      <sz val="12"/>
      <name val="Cambria"/>
      <family val="1"/>
    </font>
    <font>
      <sz val="12"/>
      <color indexed="10"/>
      <name val="Cambria"/>
      <family val="1"/>
      <scheme val="major"/>
    </font>
    <font>
      <sz val="10"/>
      <name val="Cambria"/>
      <family val="1"/>
      <scheme val="major"/>
    </font>
    <font>
      <b/>
      <sz val="11"/>
      <color rgb="FFFF0000"/>
      <name val="Cambria"/>
      <family val="1"/>
      <scheme val="major"/>
    </font>
    <font>
      <sz val="12"/>
      <color indexed="12"/>
      <name val="Cambria"/>
      <family val="1"/>
      <scheme val="major"/>
    </font>
    <font>
      <i/>
      <sz val="12"/>
      <name val="Cambria"/>
      <family val="1"/>
      <scheme val="major"/>
    </font>
    <font>
      <b/>
      <sz val="11"/>
      <color indexed="8"/>
      <name val="Cambria"/>
      <family val="1"/>
      <scheme val="major"/>
    </font>
    <font>
      <b/>
      <sz val="9"/>
      <color indexed="81"/>
      <name val="Tahoma"/>
      <family val="2"/>
    </font>
    <font>
      <sz val="9"/>
      <color indexed="81"/>
      <name val="Tahoma"/>
      <family val="2"/>
    </font>
    <font>
      <b/>
      <i/>
      <sz val="12"/>
      <name val="Cambria"/>
      <family val="1"/>
      <scheme val="major"/>
    </font>
    <font>
      <sz val="10"/>
      <name val="Arial"/>
      <family val="2"/>
    </font>
    <font>
      <sz val="14"/>
      <name val="Cambria"/>
      <family val="1"/>
      <scheme val="major"/>
    </font>
    <font>
      <b/>
      <sz val="14"/>
      <name val="Cambria"/>
      <family val="1"/>
      <scheme val="major"/>
    </font>
    <font>
      <sz val="12"/>
      <name val="Helv"/>
    </font>
    <font>
      <sz val="10"/>
      <name val="Times New Roman"/>
      <family val="1"/>
    </font>
    <font>
      <sz val="12"/>
      <name val="SWISS"/>
    </font>
    <font>
      <b/>
      <vertAlign val="superscript"/>
      <sz val="12"/>
      <name val="Cambria"/>
      <family val="1"/>
    </font>
    <font>
      <vertAlign val="superscript"/>
      <sz val="10"/>
      <name val="Cambria"/>
      <family val="1"/>
    </font>
    <font>
      <sz val="10"/>
      <name val="Cambria"/>
      <family val="1"/>
    </font>
    <font>
      <sz val="12"/>
      <name val="Arial Narrow"/>
      <family val="2"/>
    </font>
    <font>
      <b/>
      <vertAlign val="superscript"/>
      <sz val="12"/>
      <name val="Cambria"/>
      <family val="1"/>
      <scheme val="major"/>
    </font>
    <font>
      <b/>
      <vertAlign val="superscript"/>
      <sz val="11"/>
      <name val="Cambria"/>
      <family val="1"/>
      <scheme val="major"/>
    </font>
    <font>
      <b/>
      <sz val="12"/>
      <color theme="1"/>
      <name val="Cambria"/>
      <family val="1"/>
      <scheme val="major"/>
    </font>
    <font>
      <b/>
      <sz val="11"/>
      <color theme="1"/>
      <name val="Cambria"/>
      <family val="1"/>
      <scheme val="major"/>
    </font>
    <font>
      <sz val="11"/>
      <color theme="1"/>
      <name val="Cambria"/>
      <family val="1"/>
      <scheme val="major"/>
    </font>
    <font>
      <sz val="12"/>
      <color theme="1"/>
      <name val="Cambria"/>
      <family val="1"/>
      <scheme val="major"/>
    </font>
    <font>
      <sz val="12"/>
      <name val="Arial"/>
      <family val="2"/>
    </font>
    <font>
      <sz val="10"/>
      <color theme="1"/>
      <name val="Cambria"/>
      <family val="1"/>
      <scheme val="major"/>
    </font>
    <font>
      <b/>
      <sz val="10"/>
      <name val="Arial"/>
      <family val="2"/>
    </font>
    <font>
      <b/>
      <sz val="12"/>
      <color indexed="8"/>
      <name val="Cambria"/>
      <family val="1"/>
      <scheme val="major"/>
    </font>
    <font>
      <b/>
      <vertAlign val="superscript"/>
      <sz val="12"/>
      <color indexed="8"/>
      <name val="Cambria"/>
      <family val="1"/>
    </font>
    <font>
      <sz val="11"/>
      <color indexed="8"/>
      <name val="Cambria"/>
      <family val="1"/>
      <scheme val="major"/>
    </font>
    <font>
      <sz val="11"/>
      <color rgb="FF000000"/>
      <name val="Cambria"/>
      <family val="1"/>
      <scheme val="major"/>
    </font>
    <font>
      <b/>
      <sz val="16"/>
      <name val="Century Gothic"/>
      <family val="2"/>
    </font>
    <font>
      <b/>
      <sz val="14"/>
      <name val="Century Gothic"/>
      <family val="2"/>
    </font>
    <font>
      <sz val="12"/>
      <name val="Century Gothic"/>
      <family val="2"/>
    </font>
    <font>
      <sz val="10"/>
      <name val="Century Gothic"/>
      <family val="2"/>
    </font>
    <font>
      <b/>
      <sz val="14"/>
      <color indexed="8"/>
      <name val="Cambria"/>
      <family val="1"/>
      <scheme val="major"/>
    </font>
    <font>
      <b/>
      <sz val="14"/>
      <color theme="1"/>
      <name val="Cambria"/>
      <family val="1"/>
      <scheme val="major"/>
    </font>
    <font>
      <sz val="14"/>
      <color theme="1"/>
      <name val="Cambria"/>
      <family val="1"/>
      <scheme val="major"/>
    </font>
    <font>
      <sz val="12"/>
      <color indexed="8"/>
      <name val="Cambria"/>
      <family val="1"/>
      <scheme val="major"/>
    </font>
    <font>
      <b/>
      <sz val="12"/>
      <name val="Cambria"/>
      <family val="1"/>
    </font>
    <font>
      <b/>
      <sz val="13"/>
      <color theme="3" tint="-0.249977111117893"/>
      <name val="Cambria"/>
      <family val="1"/>
      <scheme val="major"/>
    </font>
    <font>
      <vertAlign val="superscript"/>
      <sz val="10"/>
      <name val="Cambria"/>
      <family val="1"/>
      <scheme val="major"/>
    </font>
    <font>
      <sz val="13"/>
      <color theme="3" tint="-0.249977111117893"/>
      <name val="Cambria"/>
      <family val="1"/>
      <scheme val="major"/>
    </font>
    <font>
      <b/>
      <i/>
      <sz val="11"/>
      <name val="Cambria"/>
      <family val="1"/>
      <scheme val="major"/>
    </font>
    <font>
      <i/>
      <sz val="11"/>
      <name val="Cambria"/>
      <family val="1"/>
      <scheme val="major"/>
    </font>
    <font>
      <sz val="10"/>
      <name val="Arial"/>
      <family val="2"/>
    </font>
    <font>
      <b/>
      <vertAlign val="superscript"/>
      <sz val="11"/>
      <name val="Cambria"/>
      <family val="1"/>
    </font>
    <font>
      <sz val="12"/>
      <name val="Cambria"/>
      <family val="1"/>
    </font>
    <font>
      <vertAlign val="superscript"/>
      <sz val="11"/>
      <name val="Cambria"/>
      <family val="1"/>
    </font>
    <font>
      <sz val="11"/>
      <name val="Cambria"/>
      <family val="1"/>
    </font>
    <font>
      <sz val="11"/>
      <color indexed="10"/>
      <name val="Cambria"/>
      <family val="1"/>
      <scheme val="major"/>
    </font>
    <font>
      <sz val="11"/>
      <color indexed="14"/>
      <name val="Cambria"/>
      <family val="1"/>
      <scheme val="major"/>
    </font>
    <font>
      <sz val="11"/>
      <color indexed="56"/>
      <name val="Cambria"/>
      <family val="1"/>
      <scheme val="major"/>
    </font>
    <font>
      <b/>
      <vertAlign val="superscript"/>
      <sz val="11"/>
      <color indexed="8"/>
      <name val="Cambria"/>
      <family val="1"/>
    </font>
    <font>
      <b/>
      <vertAlign val="superscript"/>
      <sz val="11"/>
      <color theme="1"/>
      <name val="Cambria"/>
      <family val="1"/>
      <scheme val="major"/>
    </font>
  </fonts>
  <fills count="11">
    <fill>
      <patternFill patternType="none"/>
    </fill>
    <fill>
      <patternFill patternType="gray125"/>
    </fill>
    <fill>
      <patternFill patternType="solid">
        <fgColor theme="7" tint="0.59999389629810485"/>
        <bgColor indexed="64"/>
      </patternFill>
    </fill>
    <fill>
      <patternFill patternType="solid">
        <fgColor indexed="13"/>
        <bgColor indexed="64"/>
      </patternFill>
    </fill>
    <fill>
      <patternFill patternType="solid">
        <fgColor indexed="9"/>
        <bgColor indexed="64"/>
      </patternFill>
    </fill>
    <fill>
      <patternFill patternType="solid">
        <fgColor theme="6" tint="0.59999389629810485"/>
        <bgColor indexed="64"/>
      </patternFill>
    </fill>
    <fill>
      <patternFill patternType="solid">
        <fgColor indexed="9"/>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9"/>
      </patternFill>
    </fill>
    <fill>
      <patternFill patternType="solid">
        <fgColor indexed="53"/>
        <bgColor indexed="64"/>
      </patternFill>
    </fill>
  </fills>
  <borders count="11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ouble">
        <color indexed="64"/>
      </bottom>
      <diagonal/>
    </border>
    <border>
      <left style="medium">
        <color indexed="64"/>
      </left>
      <right/>
      <top style="medium">
        <color indexed="64"/>
      </top>
      <bottom/>
      <diagonal/>
    </border>
    <border>
      <left style="thin">
        <color indexed="64"/>
      </left>
      <right style="dashDot">
        <color indexed="64"/>
      </right>
      <top style="medium">
        <color indexed="64"/>
      </top>
      <bottom style="thin">
        <color indexed="64"/>
      </bottom>
      <diagonal/>
    </border>
    <border>
      <left style="dashDot">
        <color indexed="64"/>
      </left>
      <right style="dashDot">
        <color indexed="64"/>
      </right>
      <top style="medium">
        <color indexed="64"/>
      </top>
      <bottom style="thin">
        <color indexed="64"/>
      </bottom>
      <diagonal/>
    </border>
    <border>
      <left style="dashDot">
        <color indexed="64"/>
      </left>
      <right style="thin">
        <color indexed="64"/>
      </right>
      <top style="medium">
        <color indexed="64"/>
      </top>
      <bottom style="thin">
        <color indexed="64"/>
      </bottom>
      <diagonal/>
    </border>
    <border>
      <left style="thin">
        <color indexed="64"/>
      </left>
      <right style="dashDotDot">
        <color indexed="64"/>
      </right>
      <top style="medium">
        <color indexed="64"/>
      </top>
      <bottom style="thin">
        <color indexed="64"/>
      </bottom>
      <diagonal/>
    </border>
    <border>
      <left style="dashDotDot">
        <color indexed="64"/>
      </left>
      <right style="dashDotDot">
        <color indexed="64"/>
      </right>
      <top style="medium">
        <color indexed="64"/>
      </top>
      <bottom style="thin">
        <color indexed="64"/>
      </bottom>
      <diagonal/>
    </border>
    <border>
      <left style="dashDotDot">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dashDot">
        <color indexed="64"/>
      </right>
      <top/>
      <bottom/>
      <diagonal/>
    </border>
    <border>
      <left style="dashDot">
        <color indexed="64"/>
      </left>
      <right style="dashDot">
        <color indexed="64"/>
      </right>
      <top/>
      <bottom/>
      <diagonal/>
    </border>
    <border>
      <left style="dashDot">
        <color indexed="64"/>
      </left>
      <right style="thin">
        <color indexed="64"/>
      </right>
      <top/>
      <bottom/>
      <diagonal/>
    </border>
    <border>
      <left style="thin">
        <color indexed="64"/>
      </left>
      <right style="dashDotDot">
        <color indexed="64"/>
      </right>
      <top/>
      <bottom/>
      <diagonal/>
    </border>
    <border>
      <left style="dashDotDot">
        <color indexed="64"/>
      </left>
      <right style="dashDotDot">
        <color indexed="64"/>
      </right>
      <top/>
      <bottom/>
      <diagonal/>
    </border>
    <border>
      <left style="dashDotDot">
        <color indexed="64"/>
      </left>
      <right style="thin">
        <color indexed="64"/>
      </right>
      <top/>
      <bottom/>
      <diagonal/>
    </border>
    <border>
      <left style="thin">
        <color indexed="64"/>
      </left>
      <right style="dashDotDot">
        <color indexed="64"/>
      </right>
      <top style="thin">
        <color indexed="64"/>
      </top>
      <bottom/>
      <diagonal/>
    </border>
    <border>
      <left style="dashDotDot">
        <color indexed="64"/>
      </left>
      <right style="dashDotDot">
        <color indexed="64"/>
      </right>
      <top style="thin">
        <color indexed="64"/>
      </top>
      <bottom/>
      <diagonal/>
    </border>
    <border>
      <left style="dashDotDot">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dashDot">
        <color indexed="64"/>
      </right>
      <top/>
      <bottom style="medium">
        <color indexed="64"/>
      </bottom>
      <diagonal/>
    </border>
    <border>
      <left style="dashDot">
        <color indexed="64"/>
      </left>
      <right style="dashDot">
        <color indexed="64"/>
      </right>
      <top/>
      <bottom style="medium">
        <color indexed="64"/>
      </bottom>
      <diagonal/>
    </border>
    <border>
      <left style="dashDot">
        <color indexed="64"/>
      </left>
      <right style="thin">
        <color indexed="64"/>
      </right>
      <top/>
      <bottom style="medium">
        <color indexed="64"/>
      </bottom>
      <diagonal/>
    </border>
    <border>
      <left style="thin">
        <color indexed="64"/>
      </left>
      <right style="dashDotDot">
        <color indexed="64"/>
      </right>
      <top/>
      <bottom style="medium">
        <color indexed="64"/>
      </bottom>
      <diagonal/>
    </border>
    <border>
      <left style="dashDotDot">
        <color indexed="64"/>
      </left>
      <right style="dashDotDot">
        <color indexed="64"/>
      </right>
      <top/>
      <bottom style="medium">
        <color indexed="64"/>
      </bottom>
      <diagonal/>
    </border>
    <border>
      <left style="dashDotDot">
        <color indexed="64"/>
      </left>
      <right style="thin">
        <color indexed="64"/>
      </right>
      <top/>
      <bottom style="medium">
        <color indexed="64"/>
      </bottom>
      <diagonal/>
    </border>
    <border>
      <left style="dashDotDot">
        <color indexed="64"/>
      </left>
      <right style="medium">
        <color indexed="64"/>
      </right>
      <top/>
      <bottom style="medium">
        <color indexed="64"/>
      </bottom>
      <diagonal/>
    </border>
    <border>
      <left style="dashDotDot">
        <color indexed="64"/>
      </left>
      <right style="medium">
        <color indexed="64"/>
      </right>
      <top/>
      <bottom/>
      <diagonal/>
    </border>
    <border>
      <left/>
      <right style="dashDot">
        <color indexed="64"/>
      </right>
      <top/>
      <bottom/>
      <diagonal/>
    </border>
    <border>
      <left style="thin">
        <color indexed="64"/>
      </left>
      <right style="dashDot">
        <color indexed="64"/>
      </right>
      <top/>
      <bottom style="double">
        <color indexed="64"/>
      </bottom>
      <diagonal/>
    </border>
    <border>
      <left/>
      <right style="dashDot">
        <color indexed="64"/>
      </right>
      <top/>
      <bottom style="double">
        <color indexed="64"/>
      </bottom>
      <diagonal/>
    </border>
    <border>
      <left style="dashDot">
        <color indexed="64"/>
      </left>
      <right style="thin">
        <color indexed="64"/>
      </right>
      <top/>
      <bottom style="double">
        <color indexed="64"/>
      </bottom>
      <diagonal/>
    </border>
    <border>
      <left style="dashDot">
        <color indexed="64"/>
      </left>
      <right style="dashDot">
        <color indexed="64"/>
      </right>
      <top/>
      <bottom style="double">
        <color indexed="64"/>
      </bottom>
      <diagonal/>
    </border>
    <border>
      <left style="dashDotDot">
        <color indexed="64"/>
      </left>
      <right style="dashDotDot">
        <color indexed="64"/>
      </right>
      <top/>
      <bottom style="double">
        <color indexed="64"/>
      </bottom>
      <diagonal/>
    </border>
    <border>
      <left style="dashDotDot">
        <color indexed="64"/>
      </left>
      <right style="thin">
        <color indexed="64"/>
      </right>
      <top/>
      <bottom style="double">
        <color indexed="64"/>
      </bottom>
      <diagonal/>
    </border>
    <border>
      <left style="thin">
        <color indexed="64"/>
      </left>
      <right style="dashDotDot">
        <color indexed="64"/>
      </right>
      <top/>
      <bottom style="double">
        <color indexed="64"/>
      </bottom>
      <diagonal/>
    </border>
    <border>
      <left style="dashDotDot">
        <color indexed="64"/>
      </left>
      <right style="medium">
        <color indexed="64"/>
      </right>
      <top/>
      <bottom style="double">
        <color indexed="64"/>
      </bottom>
      <diagonal/>
    </border>
    <border>
      <left/>
      <right/>
      <top style="double">
        <color auto="1"/>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double">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ashDot">
        <color indexed="64"/>
      </right>
      <top style="medium">
        <color indexed="64"/>
      </top>
      <bottom style="medium">
        <color indexed="64"/>
      </bottom>
      <diagonal/>
    </border>
    <border>
      <left style="dashDot">
        <color indexed="64"/>
      </left>
      <right style="dashDot">
        <color indexed="64"/>
      </right>
      <top style="medium">
        <color indexed="64"/>
      </top>
      <bottom style="medium">
        <color indexed="64"/>
      </bottom>
      <diagonal/>
    </border>
    <border>
      <left style="dashDot">
        <color indexed="64"/>
      </left>
      <right style="medium">
        <color indexed="64"/>
      </right>
      <top style="medium">
        <color indexed="64"/>
      </top>
      <bottom style="medium">
        <color indexed="64"/>
      </bottom>
      <diagonal/>
    </border>
    <border>
      <left style="medium">
        <color indexed="64"/>
      </left>
      <right style="dashDot">
        <color indexed="64"/>
      </right>
      <top style="medium">
        <color indexed="64"/>
      </top>
      <bottom style="thin">
        <color indexed="64"/>
      </bottom>
      <diagonal/>
    </border>
    <border>
      <left style="dashDot">
        <color indexed="64"/>
      </left>
      <right style="medium">
        <color indexed="64"/>
      </right>
      <top style="medium">
        <color indexed="64"/>
      </top>
      <bottom style="thin">
        <color indexed="64"/>
      </bottom>
      <diagonal/>
    </border>
    <border>
      <left style="medium">
        <color indexed="64"/>
      </left>
      <right style="dashDot">
        <color indexed="64"/>
      </right>
      <top/>
      <bottom/>
      <diagonal/>
    </border>
    <border>
      <left style="dashDot">
        <color indexed="64"/>
      </left>
      <right style="medium">
        <color indexed="64"/>
      </right>
      <top/>
      <bottom/>
      <diagonal/>
    </border>
    <border>
      <left style="medium">
        <color indexed="64"/>
      </left>
      <right style="dashDot">
        <color indexed="64"/>
      </right>
      <top style="medium">
        <color indexed="64"/>
      </top>
      <bottom style="double">
        <color indexed="64"/>
      </bottom>
      <diagonal/>
    </border>
    <border>
      <left style="dashDot">
        <color indexed="64"/>
      </left>
      <right style="dashDot">
        <color indexed="64"/>
      </right>
      <top style="medium">
        <color indexed="64"/>
      </top>
      <bottom style="double">
        <color indexed="64"/>
      </bottom>
      <diagonal/>
    </border>
    <border>
      <left style="dashDot">
        <color indexed="64"/>
      </left>
      <right style="medium">
        <color indexed="64"/>
      </right>
      <top style="medium">
        <color indexed="64"/>
      </top>
      <bottom style="double">
        <color indexed="64"/>
      </bottom>
      <diagonal/>
    </border>
    <border>
      <left style="thin">
        <color auto="1"/>
      </left>
      <right/>
      <top style="thin">
        <color auto="1"/>
      </top>
      <bottom style="thin">
        <color auto="1"/>
      </bottom>
      <diagonal/>
    </border>
  </borders>
  <cellStyleXfs count="52">
    <xf numFmtId="0" fontId="0" fillId="0" borderId="0"/>
    <xf numFmtId="43" fontId="6" fillId="0" borderId="0" applyFont="0" applyFill="0" applyBorder="0" applyAlignment="0" applyProtection="0"/>
    <xf numFmtId="0" fontId="6" fillId="0" borderId="0"/>
    <xf numFmtId="0" fontId="6" fillId="0" borderId="0"/>
    <xf numFmtId="0" fontId="5" fillId="0" borderId="0"/>
    <xf numFmtId="43" fontId="5" fillId="0" borderId="0" applyFont="0" applyFill="0" applyBorder="0" applyAlignment="0" applyProtection="0"/>
    <xf numFmtId="164" fontId="5"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0" fontId="5" fillId="0" borderId="0" applyFont="0" applyFill="0" applyBorder="0" applyAlignment="0" applyProtection="0"/>
    <xf numFmtId="170" fontId="5" fillId="0" borderId="0" applyFont="0" applyFill="0" applyBorder="0" applyAlignment="0" applyProtection="0"/>
    <xf numFmtId="167" fontId="26" fillId="0" borderId="0"/>
    <xf numFmtId="37" fontId="27" fillId="0" borderId="0" applyNumberFormat="0" applyFont="0" applyFill="0"/>
    <xf numFmtId="41" fontId="27" fillId="0" borderId="0" applyFont="0" applyFill="0" applyBorder="0" applyAlignment="0" applyProtection="0"/>
    <xf numFmtId="43" fontId="27" fillId="0" borderId="0" applyFont="0" applyFill="0" applyBorder="0" applyAlignment="0" applyProtection="0"/>
    <xf numFmtId="42" fontId="27" fillId="0" borderId="0" applyFont="0" applyFill="0" applyBorder="0" applyAlignment="0" applyProtection="0"/>
    <xf numFmtId="44" fontId="27" fillId="0" borderId="0" applyFont="0" applyFill="0" applyBorder="0" applyAlignment="0" applyProtection="0"/>
    <xf numFmtId="0" fontId="26" fillId="0" borderId="0"/>
    <xf numFmtId="43" fontId="23" fillId="0" borderId="0" applyFont="0" applyFill="0" applyBorder="0" applyAlignment="0" applyProtection="0"/>
    <xf numFmtId="0" fontId="28" fillId="6" borderId="0"/>
    <xf numFmtId="0" fontId="4" fillId="0" borderId="0"/>
    <xf numFmtId="0" fontId="3" fillId="0" borderId="0"/>
    <xf numFmtId="0" fontId="3" fillId="0" borderId="0" applyFont="0" applyFill="0" applyBorder="0" applyAlignment="0" applyProtection="0"/>
    <xf numFmtId="0" fontId="3" fillId="0" borderId="0"/>
    <xf numFmtId="0" fontId="6" fillId="0" borderId="0"/>
    <xf numFmtId="0" fontId="28" fillId="6" borderId="0"/>
    <xf numFmtId="0" fontId="3" fillId="0" borderId="0"/>
    <xf numFmtId="0" fontId="3" fillId="0" borderId="0"/>
    <xf numFmtId="0" fontId="3" fillId="0" borderId="0"/>
    <xf numFmtId="0" fontId="3" fillId="0" borderId="0"/>
    <xf numFmtId="171" fontId="6"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8" fontId="32" fillId="0" borderId="0"/>
    <xf numFmtId="0" fontId="6" fillId="0" borderId="0" applyNumberFormat="0" applyFill="0" applyBorder="0" applyAlignment="0" applyProtection="0"/>
    <xf numFmtId="0" fontId="1" fillId="0" borderId="0"/>
    <xf numFmtId="0" fontId="1" fillId="0" borderId="0"/>
    <xf numFmtId="0"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32" fillId="0" borderId="0"/>
    <xf numFmtId="0" fontId="60" fillId="0" borderId="0"/>
    <xf numFmtId="0" fontId="6" fillId="0" borderId="0"/>
  </cellStyleXfs>
  <cellXfs count="1019">
    <xf numFmtId="0" fontId="0" fillId="0" borderId="0" xfId="0"/>
    <xf numFmtId="0" fontId="7" fillId="0" borderId="0" xfId="2" applyFont="1"/>
    <xf numFmtId="0" fontId="8" fillId="0" borderId="0" xfId="2" applyFont="1" applyBorder="1" applyAlignment="1"/>
    <xf numFmtId="0" fontId="9" fillId="0" borderId="0" xfId="2" applyFont="1" applyBorder="1" applyAlignment="1"/>
    <xf numFmtId="17" fontId="10" fillId="0" borderId="0" xfId="2" applyNumberFormat="1" applyFont="1"/>
    <xf numFmtId="0" fontId="11" fillId="2" borderId="1" xfId="2" applyFont="1" applyFill="1" applyBorder="1"/>
    <xf numFmtId="165" fontId="10" fillId="2" borderId="2" xfId="2" applyNumberFormat="1" applyFont="1" applyFill="1" applyBorder="1" applyAlignment="1">
      <alignment horizontal="center"/>
    </xf>
    <xf numFmtId="165" fontId="10" fillId="2" borderId="3" xfId="2" applyNumberFormat="1" applyFont="1" applyFill="1" applyBorder="1" applyAlignment="1">
      <alignment horizontal="center"/>
    </xf>
    <xf numFmtId="166" fontId="10" fillId="3" borderId="0" xfId="1" applyNumberFormat="1" applyFont="1" applyFill="1"/>
    <xf numFmtId="167" fontId="10" fillId="0" borderId="0" xfId="2" applyNumberFormat="1" applyFont="1" applyAlignment="1" applyProtection="1">
      <alignment horizontal="left"/>
    </xf>
    <xf numFmtId="167" fontId="11" fillId="2" borderId="4" xfId="2" applyNumberFormat="1" applyFont="1" applyFill="1" applyBorder="1" applyAlignment="1" applyProtection="1">
      <alignment horizontal="left"/>
    </xf>
    <xf numFmtId="4" fontId="10" fillId="0" borderId="5" xfId="1" applyNumberFormat="1" applyFont="1" applyFill="1" applyBorder="1"/>
    <xf numFmtId="4" fontId="10" fillId="0" borderId="6" xfId="1" applyNumberFormat="1" applyFont="1" applyFill="1" applyBorder="1"/>
    <xf numFmtId="166" fontId="10" fillId="3" borderId="0" xfId="2" applyNumberFormat="1" applyFont="1" applyFill="1"/>
    <xf numFmtId="167" fontId="7" fillId="0" borderId="0" xfId="2" applyNumberFormat="1" applyFont="1" applyAlignment="1" applyProtection="1">
      <alignment horizontal="left"/>
    </xf>
    <xf numFmtId="167" fontId="12" fillId="2" borderId="4" xfId="2" applyNumberFormat="1" applyFont="1" applyFill="1" applyBorder="1" applyAlignment="1" applyProtection="1">
      <alignment horizontal="left"/>
    </xf>
    <xf numFmtId="4" fontId="7" fillId="0" borderId="5" xfId="1" applyNumberFormat="1" applyFont="1" applyFill="1" applyBorder="1"/>
    <xf numFmtId="4" fontId="7" fillId="0" borderId="6" xfId="1" applyNumberFormat="1" applyFont="1" applyFill="1" applyBorder="1"/>
    <xf numFmtId="167" fontId="7" fillId="4" borderId="0" xfId="2" applyNumberFormat="1" applyFont="1" applyFill="1" applyBorder="1" applyAlignment="1" applyProtection="1">
      <alignment horizontal="left"/>
    </xf>
    <xf numFmtId="0" fontId="12" fillId="2" borderId="4" xfId="2" applyFont="1" applyFill="1" applyBorder="1"/>
    <xf numFmtId="0" fontId="10" fillId="0" borderId="0" xfId="2" applyFont="1"/>
    <xf numFmtId="0" fontId="11" fillId="2" borderId="4" xfId="2" applyFont="1" applyFill="1" applyBorder="1"/>
    <xf numFmtId="4" fontId="10" fillId="0" borderId="5" xfId="2" applyNumberFormat="1" applyFont="1" applyFill="1" applyBorder="1"/>
    <xf numFmtId="4" fontId="10" fillId="0" borderId="6" xfId="2" applyNumberFormat="1" applyFont="1" applyFill="1" applyBorder="1"/>
    <xf numFmtId="4" fontId="7" fillId="0" borderId="5" xfId="2" applyNumberFormat="1" applyFont="1" applyFill="1" applyBorder="1"/>
    <xf numFmtId="4" fontId="7" fillId="0" borderId="6" xfId="2" applyNumberFormat="1" applyFont="1" applyFill="1" applyBorder="1"/>
    <xf numFmtId="0" fontId="14" fillId="2" borderId="4" xfId="2" applyFont="1" applyFill="1" applyBorder="1"/>
    <xf numFmtId="4" fontId="10" fillId="2" borderId="5" xfId="1" applyNumberFormat="1" applyFont="1" applyFill="1" applyBorder="1"/>
    <xf numFmtId="167" fontId="10" fillId="4" borderId="0" xfId="2" applyNumberFormat="1" applyFont="1" applyFill="1" applyAlignment="1" applyProtection="1">
      <alignment horizontal="left"/>
    </xf>
    <xf numFmtId="167" fontId="12" fillId="2" borderId="4" xfId="2" applyNumberFormat="1" applyFont="1" applyFill="1" applyBorder="1" applyAlignment="1" applyProtection="1">
      <alignment horizontal="left" indent="3"/>
    </xf>
    <xf numFmtId="0" fontId="7" fillId="4" borderId="0" xfId="2" applyFont="1" applyFill="1"/>
    <xf numFmtId="167" fontId="11" fillId="2" borderId="7" xfId="2" applyNumberFormat="1" applyFont="1" applyFill="1" applyBorder="1" applyAlignment="1" applyProtection="1">
      <alignment horizontal="left"/>
    </xf>
    <xf numFmtId="4" fontId="10" fillId="2" borderId="8" xfId="1" applyNumberFormat="1" applyFont="1" applyFill="1" applyBorder="1"/>
    <xf numFmtId="0" fontId="12" fillId="0" borderId="0" xfId="2" applyFont="1"/>
    <xf numFmtId="0" fontId="15" fillId="0" borderId="0" xfId="2" applyFont="1"/>
    <xf numFmtId="0" fontId="7" fillId="0" borderId="0" xfId="2" applyFont="1" applyBorder="1"/>
    <xf numFmtId="0" fontId="8" fillId="0" borderId="0" xfId="2" applyFont="1" applyBorder="1" applyAlignment="1">
      <alignment wrapText="1"/>
    </xf>
    <xf numFmtId="167" fontId="11" fillId="2" borderId="1" xfId="2" applyNumberFormat="1" applyFont="1" applyFill="1" applyBorder="1" applyAlignment="1" applyProtection="1">
      <alignment horizontal="left"/>
    </xf>
    <xf numFmtId="17" fontId="10" fillId="2" borderId="2" xfId="2" applyNumberFormat="1" applyFont="1" applyFill="1" applyBorder="1" applyAlignment="1">
      <alignment horizontal="center"/>
    </xf>
    <xf numFmtId="0" fontId="10" fillId="0" borderId="5" xfId="2" applyFont="1" applyFill="1" applyBorder="1"/>
    <xf numFmtId="0" fontId="10" fillId="0" borderId="6" xfId="2" applyFont="1" applyFill="1" applyBorder="1"/>
    <xf numFmtId="167" fontId="12" fillId="2" borderId="7" xfId="2" applyNumberFormat="1" applyFont="1" applyFill="1" applyBorder="1" applyAlignment="1" applyProtection="1">
      <alignment horizontal="left"/>
    </xf>
    <xf numFmtId="4" fontId="7" fillId="0" borderId="8" xfId="2" applyNumberFormat="1" applyFont="1" applyFill="1" applyBorder="1"/>
    <xf numFmtId="4" fontId="7" fillId="0" borderId="9" xfId="2" applyNumberFormat="1" applyFont="1" applyFill="1" applyBorder="1"/>
    <xf numFmtId="167" fontId="11" fillId="0" borderId="10" xfId="2" applyNumberFormat="1" applyFont="1" applyBorder="1" applyAlignment="1" applyProtection="1">
      <alignment horizontal="left"/>
    </xf>
    <xf numFmtId="4" fontId="10" fillId="0" borderId="10" xfId="2" applyNumberFormat="1" applyFont="1" applyFill="1" applyBorder="1"/>
    <xf numFmtId="167" fontId="11" fillId="5" borderId="1" xfId="2" applyNumberFormat="1" applyFont="1" applyFill="1" applyBorder="1" applyAlignment="1" applyProtection="1">
      <alignment horizontal="left"/>
    </xf>
    <xf numFmtId="165" fontId="10" fillId="5" borderId="2" xfId="2" applyNumberFormat="1" applyFont="1" applyFill="1" applyBorder="1"/>
    <xf numFmtId="167" fontId="11" fillId="5" borderId="4" xfId="2" applyNumberFormat="1" applyFont="1" applyFill="1" applyBorder="1" applyAlignment="1" applyProtection="1">
      <alignment horizontal="left"/>
    </xf>
    <xf numFmtId="43" fontId="10" fillId="0" borderId="5" xfId="1" applyFont="1" applyFill="1" applyBorder="1"/>
    <xf numFmtId="2" fontId="10" fillId="0" borderId="5" xfId="1" applyNumberFormat="1" applyFont="1" applyFill="1" applyBorder="1"/>
    <xf numFmtId="2" fontId="10" fillId="0" borderId="6" xfId="1" applyNumberFormat="1" applyFont="1" applyFill="1" applyBorder="1"/>
    <xf numFmtId="2" fontId="10" fillId="0" borderId="5" xfId="2" applyNumberFormat="1" applyFont="1" applyFill="1" applyBorder="1"/>
    <xf numFmtId="2" fontId="10" fillId="0" borderId="6" xfId="2" applyNumberFormat="1" applyFont="1" applyFill="1" applyBorder="1"/>
    <xf numFmtId="167" fontId="12" fillId="5" borderId="4" xfId="2" applyNumberFormat="1" applyFont="1" applyFill="1" applyBorder="1" applyAlignment="1" applyProtection="1">
      <alignment horizontal="left"/>
    </xf>
    <xf numFmtId="43" fontId="7" fillId="0" borderId="5" xfId="1" applyFont="1" applyFill="1" applyBorder="1"/>
    <xf numFmtId="2" fontId="7" fillId="0" borderId="5" xfId="1" applyNumberFormat="1" applyFont="1" applyFill="1" applyBorder="1"/>
    <xf numFmtId="2" fontId="7" fillId="0" borderId="6" xfId="1" applyNumberFormat="1" applyFont="1" applyFill="1" applyBorder="1"/>
    <xf numFmtId="0" fontId="11" fillId="5" borderId="4" xfId="2" applyFont="1" applyFill="1" applyBorder="1"/>
    <xf numFmtId="167" fontId="11" fillId="5" borderId="7" xfId="2" applyNumberFormat="1" applyFont="1" applyFill="1" applyBorder="1" applyAlignment="1" applyProtection="1">
      <alignment horizontal="left"/>
    </xf>
    <xf numFmtId="43" fontId="10" fillId="0" borderId="8" xfId="1" applyFont="1" applyFill="1" applyBorder="1"/>
    <xf numFmtId="2" fontId="10" fillId="0" borderId="8" xfId="1" applyNumberFormat="1" applyFont="1" applyFill="1" applyBorder="1"/>
    <xf numFmtId="2" fontId="10" fillId="0" borderId="9" xfId="1" applyNumberFormat="1" applyFont="1" applyFill="1" applyBorder="1"/>
    <xf numFmtId="0" fontId="8" fillId="0" borderId="0" xfId="3" applyFont="1" applyBorder="1" applyAlignment="1">
      <alignment vertical="top" wrapText="1"/>
    </xf>
    <xf numFmtId="0" fontId="10" fillId="0" borderId="0" xfId="2" applyFont="1" applyAlignment="1">
      <alignment horizontal="right"/>
    </xf>
    <xf numFmtId="0" fontId="16" fillId="0" borderId="0" xfId="2" applyFont="1" applyAlignment="1">
      <alignment horizontal="right"/>
    </xf>
    <xf numFmtId="0" fontId="10" fillId="0" borderId="0" xfId="2" applyFont="1" applyAlignment="1">
      <alignment horizontal="center"/>
    </xf>
    <xf numFmtId="167" fontId="17" fillId="2" borderId="1" xfId="2" applyNumberFormat="1" applyFont="1" applyFill="1" applyBorder="1" applyAlignment="1" applyProtection="1">
      <alignment horizontal="left"/>
      <protection locked="0"/>
    </xf>
    <xf numFmtId="165" fontId="10" fillId="2" borderId="2" xfId="2" applyNumberFormat="1" applyFont="1" applyFill="1" applyBorder="1"/>
    <xf numFmtId="167" fontId="11" fillId="2" borderId="4" xfId="2" applyNumberFormat="1" applyFont="1" applyFill="1" applyBorder="1" applyAlignment="1" applyProtection="1">
      <alignment horizontal="left"/>
      <protection locked="0"/>
    </xf>
    <xf numFmtId="167" fontId="12" fillId="2" borderId="4" xfId="2" applyNumberFormat="1" applyFont="1" applyFill="1" applyBorder="1" applyAlignment="1" applyProtection="1">
      <alignment horizontal="left"/>
      <protection locked="0"/>
    </xf>
    <xf numFmtId="167" fontId="18" fillId="2" borderId="4" xfId="2" applyNumberFormat="1" applyFont="1" applyFill="1" applyBorder="1" applyAlignment="1" applyProtection="1">
      <alignment horizontal="left" indent="2"/>
      <protection locked="0"/>
    </xf>
    <xf numFmtId="4" fontId="19" fillId="0" borderId="5" xfId="1" applyNumberFormat="1" applyFont="1" applyFill="1" applyBorder="1"/>
    <xf numFmtId="167" fontId="12" fillId="2" borderId="4" xfId="2" applyNumberFormat="1" applyFont="1" applyFill="1" applyBorder="1" applyProtection="1">
      <protection locked="0"/>
    </xf>
    <xf numFmtId="167" fontId="18" fillId="2" borderId="4" xfId="2" applyNumberFormat="1" applyFont="1" applyFill="1" applyBorder="1" applyAlignment="1" applyProtection="1">
      <alignment horizontal="left"/>
      <protection locked="0"/>
    </xf>
    <xf numFmtId="167" fontId="11" fillId="2" borderId="7" xfId="2" applyNumberFormat="1" applyFont="1" applyFill="1" applyBorder="1" applyAlignment="1" applyProtection="1">
      <alignment horizontal="left"/>
      <protection locked="0"/>
    </xf>
    <xf numFmtId="0" fontId="25" fillId="0" borderId="0" xfId="0" applyFont="1"/>
    <xf numFmtId="0" fontId="24" fillId="0" borderId="0" xfId="0" applyFont="1"/>
    <xf numFmtId="0" fontId="11" fillId="2" borderId="1" xfId="0" applyFont="1" applyFill="1" applyBorder="1" applyAlignment="1">
      <alignment horizontal="center" vertical="center"/>
    </xf>
    <xf numFmtId="0" fontId="7" fillId="0" borderId="0" xfId="0" applyFont="1"/>
    <xf numFmtId="17" fontId="11" fillId="2" borderId="4" xfId="0" applyNumberFormat="1" applyFont="1" applyFill="1" applyBorder="1"/>
    <xf numFmtId="0" fontId="15" fillId="0" borderId="0" xfId="0" applyFont="1" applyAlignment="1">
      <alignment wrapText="1"/>
    </xf>
    <xf numFmtId="0" fontId="12" fillId="0" borderId="0" xfId="0" applyFont="1"/>
    <xf numFmtId="0" fontId="11" fillId="0" borderId="0" xfId="0" applyFont="1"/>
    <xf numFmtId="0" fontId="15" fillId="0" borderId="0" xfId="0" applyFont="1"/>
    <xf numFmtId="168" fontId="10" fillId="0" borderId="5" xfId="1" applyNumberFormat="1" applyFont="1" applyFill="1" applyBorder="1"/>
    <xf numFmtId="168" fontId="10" fillId="0" borderId="6" xfId="1" applyNumberFormat="1" applyFont="1" applyFill="1" applyBorder="1"/>
    <xf numFmtId="168" fontId="7" fillId="0" borderId="5" xfId="1" applyNumberFormat="1" applyFont="1" applyFill="1" applyBorder="1"/>
    <xf numFmtId="168" fontId="7" fillId="0" borderId="6" xfId="1" applyNumberFormat="1" applyFont="1" applyFill="1" applyBorder="1"/>
    <xf numFmtId="169" fontId="7" fillId="0" borderId="5" xfId="1" applyNumberFormat="1" applyFont="1" applyFill="1" applyBorder="1"/>
    <xf numFmtId="169" fontId="7" fillId="0" borderId="6" xfId="1" applyNumberFormat="1" applyFont="1" applyFill="1" applyBorder="1"/>
    <xf numFmtId="168" fontId="10" fillId="0" borderId="5" xfId="2" applyNumberFormat="1" applyFont="1" applyFill="1" applyBorder="1"/>
    <xf numFmtId="168" fontId="10" fillId="0" borderId="6" xfId="2" applyNumberFormat="1" applyFont="1" applyFill="1" applyBorder="1"/>
    <xf numFmtId="0" fontId="7" fillId="0" borderId="5" xfId="2" applyFont="1" applyFill="1" applyBorder="1"/>
    <xf numFmtId="0" fontId="7" fillId="0" borderId="6" xfId="2" applyFont="1" applyFill="1" applyBorder="1"/>
    <xf numFmtId="169" fontId="7" fillId="0" borderId="5" xfId="2" applyNumberFormat="1" applyFont="1" applyFill="1" applyBorder="1"/>
    <xf numFmtId="169" fontId="7" fillId="0" borderId="6" xfId="2" applyNumberFormat="1" applyFont="1" applyFill="1" applyBorder="1"/>
    <xf numFmtId="168" fontId="10" fillId="2" borderId="5" xfId="1" applyNumberFormat="1" applyFont="1" applyFill="1" applyBorder="1"/>
    <xf numFmtId="168" fontId="10" fillId="2" borderId="6" xfId="1" applyNumberFormat="1" applyFont="1" applyFill="1" applyBorder="1"/>
    <xf numFmtId="168" fontId="10" fillId="2" borderId="8" xfId="1" applyNumberFormat="1" applyFont="1" applyFill="1" applyBorder="1"/>
    <xf numFmtId="168" fontId="10" fillId="2" borderId="9" xfId="1" applyNumberFormat="1" applyFont="1" applyFill="1" applyBorder="1"/>
    <xf numFmtId="169" fontId="10" fillId="0" borderId="5" xfId="1" applyNumberFormat="1" applyFont="1" applyFill="1" applyBorder="1"/>
    <xf numFmtId="169" fontId="10" fillId="0" borderId="6" xfId="1" applyNumberFormat="1" applyFont="1" applyFill="1" applyBorder="1"/>
    <xf numFmtId="169" fontId="19" fillId="0" borderId="5" xfId="1" applyNumberFormat="1" applyFont="1" applyFill="1" applyBorder="1"/>
    <xf numFmtId="169" fontId="19" fillId="0" borderId="6" xfId="1" applyNumberFormat="1" applyFont="1" applyFill="1" applyBorder="1"/>
    <xf numFmtId="169" fontId="10" fillId="2" borderId="8" xfId="1" applyNumberFormat="1" applyFont="1" applyFill="1" applyBorder="1"/>
    <xf numFmtId="169" fontId="10" fillId="2" borderId="9" xfId="1" applyNumberFormat="1" applyFont="1" applyFill="1" applyBorder="1"/>
    <xf numFmtId="165" fontId="10" fillId="2" borderId="15" xfId="2" applyNumberFormat="1" applyFont="1" applyFill="1" applyBorder="1"/>
    <xf numFmtId="4" fontId="10" fillId="0" borderId="16" xfId="1" applyNumberFormat="1" applyFont="1" applyFill="1" applyBorder="1"/>
    <xf numFmtId="4" fontId="7" fillId="0" borderId="16" xfId="1" applyNumberFormat="1" applyFont="1" applyFill="1" applyBorder="1"/>
    <xf numFmtId="4" fontId="19" fillId="0" borderId="16" xfId="1" applyNumberFormat="1" applyFont="1" applyFill="1" applyBorder="1"/>
    <xf numFmtId="4" fontId="10" fillId="2" borderId="20" xfId="1" applyNumberFormat="1" applyFont="1" applyFill="1" applyBorder="1"/>
    <xf numFmtId="4" fontId="10" fillId="2" borderId="16" xfId="1" applyNumberFormat="1" applyFont="1" applyFill="1" applyBorder="1"/>
    <xf numFmtId="4" fontId="7" fillId="0" borderId="16" xfId="2" applyNumberFormat="1" applyFont="1" applyFill="1" applyBorder="1"/>
    <xf numFmtId="4" fontId="10" fillId="0" borderId="16" xfId="2" applyNumberFormat="1" applyFont="1" applyFill="1" applyBorder="1"/>
    <xf numFmtId="4" fontId="7" fillId="0" borderId="20" xfId="2" applyNumberFormat="1" applyFont="1" applyFill="1" applyBorder="1"/>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wrapText="1"/>
    </xf>
    <xf numFmtId="0" fontId="11" fillId="2" borderId="33"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xf>
    <xf numFmtId="0" fontId="22" fillId="2" borderId="40" xfId="0" applyFont="1" applyFill="1" applyBorder="1" applyAlignment="1">
      <alignment horizontal="center" vertical="center"/>
    </xf>
    <xf numFmtId="2" fontId="22" fillId="2" borderId="41" xfId="0" applyNumberFormat="1" applyFont="1" applyFill="1" applyBorder="1" applyAlignment="1">
      <alignment horizontal="center" vertical="center" wrapText="1"/>
    </xf>
    <xf numFmtId="2" fontId="22" fillId="2" borderId="42" xfId="0" applyNumberFormat="1" applyFont="1" applyFill="1" applyBorder="1" applyAlignment="1">
      <alignment horizontal="center" vertical="center" wrapText="1"/>
    </xf>
    <xf numFmtId="2" fontId="22" fillId="2" borderId="43" xfId="0" applyNumberFormat="1" applyFont="1" applyFill="1" applyBorder="1" applyAlignment="1">
      <alignment horizontal="center" vertical="center" wrapText="1"/>
    </xf>
    <xf numFmtId="2" fontId="22" fillId="2" borderId="41" xfId="0" applyNumberFormat="1" applyFont="1" applyFill="1" applyBorder="1" applyAlignment="1">
      <alignment horizontal="right" vertical="center"/>
    </xf>
    <xf numFmtId="2" fontId="22" fillId="2" borderId="42" xfId="0" applyNumberFormat="1" applyFont="1" applyFill="1" applyBorder="1" applyAlignment="1">
      <alignment horizontal="right" vertical="center"/>
    </xf>
    <xf numFmtId="2" fontId="22" fillId="2" borderId="43" xfId="0" applyNumberFormat="1" applyFont="1" applyFill="1" applyBorder="1" applyAlignment="1">
      <alignment horizontal="right" vertical="center"/>
    </xf>
    <xf numFmtId="0" fontId="11" fillId="2" borderId="44" xfId="0" applyFont="1" applyFill="1" applyBorder="1" applyAlignment="1">
      <alignment vertical="center"/>
    </xf>
    <xf numFmtId="0" fontId="11" fillId="2" borderId="45" xfId="0" applyFont="1" applyFill="1" applyBorder="1" applyAlignment="1">
      <alignment vertical="center" wrapText="1"/>
    </xf>
    <xf numFmtId="0" fontId="11" fillId="2" borderId="46" xfId="0" applyFont="1" applyFill="1" applyBorder="1" applyAlignment="1">
      <alignment vertical="center"/>
    </xf>
    <xf numFmtId="0" fontId="11" fillId="2" borderId="47" xfId="0" applyFont="1" applyFill="1" applyBorder="1" applyAlignment="1">
      <alignment vertical="center"/>
    </xf>
    <xf numFmtId="17" fontId="11" fillId="2" borderId="30" xfId="0" applyNumberFormat="1" applyFont="1" applyFill="1" applyBorder="1" applyAlignment="1">
      <alignment horizontal="right"/>
    </xf>
    <xf numFmtId="168" fontId="7" fillId="0" borderId="31" xfId="0" applyNumberFormat="1" applyFont="1" applyBorder="1" applyAlignment="1">
      <alignment horizontal="center"/>
    </xf>
    <xf numFmtId="168" fontId="7" fillId="0" borderId="32" xfId="0" applyNumberFormat="1" applyFont="1" applyBorder="1" applyAlignment="1">
      <alignment horizontal="center"/>
    </xf>
    <xf numFmtId="168" fontId="7" fillId="0" borderId="33" xfId="0" applyNumberFormat="1" applyFont="1" applyBorder="1" applyAlignment="1">
      <alignment horizontal="center"/>
    </xf>
    <xf numFmtId="170" fontId="7" fillId="0" borderId="31" xfId="0" applyNumberFormat="1" applyFont="1" applyBorder="1" applyAlignment="1">
      <alignment horizontal="center"/>
    </xf>
    <xf numFmtId="170" fontId="7" fillId="0" borderId="32" xfId="0" applyNumberFormat="1" applyFont="1" applyBorder="1" applyAlignment="1">
      <alignment horizontal="center"/>
    </xf>
    <xf numFmtId="170" fontId="7" fillId="0" borderId="33" xfId="0" applyNumberFormat="1" applyFont="1" applyBorder="1" applyAlignment="1">
      <alignment horizontal="center"/>
    </xf>
    <xf numFmtId="168" fontId="7" fillId="0" borderId="34" xfId="0" applyNumberFormat="1" applyFont="1" applyBorder="1" applyAlignment="1">
      <alignment horizontal="center"/>
    </xf>
    <xf numFmtId="168" fontId="7" fillId="0" borderId="35" xfId="0" applyNumberFormat="1" applyFont="1" applyBorder="1" applyAlignment="1">
      <alignment horizontal="center"/>
    </xf>
    <xf numFmtId="168" fontId="7" fillId="0" borderId="36" xfId="0" applyNumberFormat="1" applyFont="1" applyBorder="1" applyAlignment="1">
      <alignment horizontal="center"/>
    </xf>
    <xf numFmtId="168" fontId="7" fillId="0" borderId="48" xfId="0" applyNumberFormat="1" applyFont="1" applyBorder="1" applyAlignment="1">
      <alignment horizontal="center"/>
    </xf>
    <xf numFmtId="168" fontId="7" fillId="0" borderId="49" xfId="0" applyNumberFormat="1" applyFont="1" applyBorder="1" applyAlignment="1">
      <alignment horizontal="center"/>
    </xf>
    <xf numFmtId="168" fontId="7" fillId="0" borderId="50" xfId="0" applyNumberFormat="1" applyFont="1" applyBorder="1" applyAlignment="1">
      <alignment horizontal="center"/>
    </xf>
    <xf numFmtId="168" fontId="7" fillId="0" borderId="51" xfId="0" applyNumberFormat="1" applyFont="1" applyBorder="1" applyAlignment="1">
      <alignment horizontal="center"/>
    </xf>
    <xf numFmtId="168" fontId="7" fillId="0" borderId="52" xfId="0" applyNumberFormat="1" applyFont="1" applyBorder="1" applyAlignment="1">
      <alignment horizontal="center"/>
    </xf>
    <xf numFmtId="170" fontId="7" fillId="0" borderId="50" xfId="0" applyNumberFormat="1" applyFont="1" applyBorder="1" applyAlignment="1">
      <alignment horizontal="center"/>
    </xf>
    <xf numFmtId="170" fontId="7" fillId="0" borderId="53" xfId="0" applyNumberFormat="1" applyFont="1" applyBorder="1" applyAlignment="1">
      <alignment horizontal="center"/>
    </xf>
    <xf numFmtId="168" fontId="7" fillId="0" borderId="54" xfId="0" applyNumberFormat="1" applyFont="1" applyBorder="1" applyAlignment="1">
      <alignment horizontal="center"/>
    </xf>
    <xf numFmtId="168" fontId="7" fillId="0" borderId="55" xfId="0" applyNumberFormat="1" applyFont="1" applyBorder="1" applyAlignment="1">
      <alignment horizontal="center"/>
    </xf>
    <xf numFmtId="168" fontId="7" fillId="0" borderId="56" xfId="0" applyNumberFormat="1" applyFont="1" applyBorder="1" applyAlignment="1">
      <alignment horizontal="center"/>
    </xf>
    <xf numFmtId="168" fontId="7" fillId="0" borderId="57" xfId="0" applyNumberFormat="1" applyFont="1" applyBorder="1" applyAlignment="1">
      <alignment horizont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0" borderId="0" xfId="0" applyFont="1" applyAlignment="1">
      <alignment horizontal="center"/>
    </xf>
    <xf numFmtId="0" fontId="11" fillId="2" borderId="4" xfId="0" applyFont="1" applyFill="1" applyBorder="1" applyAlignment="1">
      <alignment horizontal="center"/>
    </xf>
    <xf numFmtId="2" fontId="7" fillId="0" borderId="5" xfId="0" applyNumberFormat="1" applyFont="1" applyBorder="1" applyAlignment="1">
      <alignment horizontal="center"/>
    </xf>
    <xf numFmtId="2" fontId="10" fillId="2" borderId="6" xfId="0" applyNumberFormat="1" applyFont="1" applyFill="1" applyBorder="1" applyAlignment="1">
      <alignment horizontal="center"/>
    </xf>
    <xf numFmtId="0" fontId="11" fillId="2" borderId="1" xfId="0" applyNumberFormat="1" applyFont="1" applyFill="1" applyBorder="1" applyAlignment="1">
      <alignment horizontal="center"/>
    </xf>
    <xf numFmtId="2" fontId="10" fillId="0" borderId="2" xfId="0" applyNumberFormat="1" applyFont="1" applyBorder="1" applyAlignment="1">
      <alignment horizontal="center"/>
    </xf>
    <xf numFmtId="2" fontId="10" fillId="2" borderId="3" xfId="0" applyNumberFormat="1" applyFont="1" applyFill="1" applyBorder="1" applyAlignment="1">
      <alignment horizontal="center"/>
    </xf>
    <xf numFmtId="2" fontId="11" fillId="0" borderId="0" xfId="0" applyNumberFormat="1" applyFont="1"/>
    <xf numFmtId="0" fontId="11" fillId="2" borderId="1" xfId="0" quotePrefix="1" applyNumberFormat="1" applyFont="1" applyFill="1" applyBorder="1" applyAlignment="1">
      <alignment horizontal="center"/>
    </xf>
    <xf numFmtId="0" fontId="11" fillId="2" borderId="14" xfId="0" applyFont="1" applyFill="1" applyBorder="1" applyAlignment="1">
      <alignment horizontal="center"/>
    </xf>
    <xf numFmtId="0" fontId="7" fillId="0" borderId="12" xfId="0" applyFont="1" applyBorder="1" applyAlignment="1">
      <alignment horizontal="center"/>
    </xf>
    <xf numFmtId="0" fontId="10" fillId="2" borderId="13" xfId="0" applyFont="1" applyFill="1" applyBorder="1" applyAlignment="1">
      <alignment horizontal="center"/>
    </xf>
    <xf numFmtId="0" fontId="11" fillId="2" borderId="17" xfId="0" applyFont="1" applyFill="1" applyBorder="1" applyAlignment="1">
      <alignment horizontal="center"/>
    </xf>
    <xf numFmtId="0" fontId="7" fillId="0" borderId="18" xfId="0" applyFont="1" applyBorder="1" applyAlignment="1">
      <alignment horizontal="center"/>
    </xf>
    <xf numFmtId="2" fontId="7" fillId="0" borderId="18" xfId="0" applyNumberFormat="1" applyFont="1" applyBorder="1" applyAlignment="1">
      <alignment horizontal="center"/>
    </xf>
    <xf numFmtId="0" fontId="10" fillId="2" borderId="19" xfId="0" applyFont="1" applyFill="1" applyBorder="1" applyAlignment="1">
      <alignment horizontal="center"/>
    </xf>
    <xf numFmtId="0" fontId="11" fillId="0" borderId="0" xfId="0" applyFont="1" applyFill="1" applyBorder="1" applyAlignment="1">
      <alignment horizontal="center"/>
    </xf>
    <xf numFmtId="0" fontId="7" fillId="0" borderId="0" xfId="0" applyFont="1" applyBorder="1" applyAlignment="1">
      <alignment horizontal="center"/>
    </xf>
    <xf numFmtId="0" fontId="11" fillId="2" borderId="3" xfId="0" applyFont="1" applyFill="1" applyBorder="1" applyAlignment="1">
      <alignment horizontal="center" vertical="center"/>
    </xf>
    <xf numFmtId="4" fontId="7" fillId="0" borderId="5" xfId="0" applyNumberFormat="1" applyFont="1" applyBorder="1" applyAlignment="1">
      <alignment horizontal="center"/>
    </xf>
    <xf numFmtId="17" fontId="11" fillId="2" borderId="5" xfId="0" applyNumberFormat="1" applyFont="1" applyFill="1" applyBorder="1"/>
    <xf numFmtId="4" fontId="7" fillId="0" borderId="6" xfId="0" applyNumberFormat="1" applyFont="1" applyBorder="1" applyAlignment="1">
      <alignment horizontal="center"/>
    </xf>
    <xf numFmtId="0" fontId="15" fillId="0" borderId="5" xfId="0" applyFont="1" applyBorder="1"/>
    <xf numFmtId="0" fontId="15" fillId="0" borderId="6" xfId="0" applyFont="1" applyBorder="1"/>
    <xf numFmtId="17" fontId="11" fillId="2" borderId="7" xfId="0" applyNumberFormat="1" applyFont="1" applyFill="1" applyBorder="1"/>
    <xf numFmtId="4" fontId="7" fillId="0" borderId="8" xfId="0" applyNumberFormat="1" applyFont="1" applyBorder="1" applyAlignment="1">
      <alignment horizontal="center"/>
    </xf>
    <xf numFmtId="17" fontId="11" fillId="2" borderId="8" xfId="0" applyNumberFormat="1" applyFont="1" applyFill="1" applyBorder="1"/>
    <xf numFmtId="0" fontId="15" fillId="0" borderId="8" xfId="0" applyFont="1" applyBorder="1"/>
    <xf numFmtId="0" fontId="15" fillId="0" borderId="9" xfId="0" applyFont="1" applyBorder="1"/>
    <xf numFmtId="165" fontId="10" fillId="2" borderId="15" xfId="2" applyNumberFormat="1" applyFont="1" applyFill="1" applyBorder="1" applyAlignment="1">
      <alignment horizontal="center"/>
    </xf>
    <xf numFmtId="168" fontId="10" fillId="0" borderId="16" xfId="1" applyNumberFormat="1" applyFont="1" applyFill="1" applyBorder="1"/>
    <xf numFmtId="168" fontId="7" fillId="0" borderId="16" xfId="1" applyNumberFormat="1" applyFont="1" applyFill="1" applyBorder="1"/>
    <xf numFmtId="169" fontId="7" fillId="0" borderId="16" xfId="1" applyNumberFormat="1" applyFont="1" applyFill="1" applyBorder="1"/>
    <xf numFmtId="168" fontId="10" fillId="0" borderId="16" xfId="2" applyNumberFormat="1" applyFont="1" applyFill="1" applyBorder="1"/>
    <xf numFmtId="0" fontId="7" fillId="0" borderId="16" xfId="2" applyFont="1" applyFill="1" applyBorder="1"/>
    <xf numFmtId="169" fontId="7" fillId="0" borderId="16" xfId="2" applyNumberFormat="1" applyFont="1" applyFill="1" applyBorder="1"/>
    <xf numFmtId="168" fontId="10" fillId="2" borderId="16" xfId="1" applyNumberFormat="1" applyFont="1" applyFill="1" applyBorder="1"/>
    <xf numFmtId="168" fontId="10" fillId="2" borderId="20" xfId="1" applyNumberFormat="1" applyFont="1" applyFill="1" applyBorder="1"/>
    <xf numFmtId="17" fontId="10" fillId="2" borderId="15" xfId="2" applyNumberFormat="1" applyFont="1" applyFill="1" applyBorder="1" applyAlignment="1">
      <alignment horizontal="center"/>
    </xf>
    <xf numFmtId="0" fontId="10" fillId="0" borderId="16" xfId="2" applyFont="1" applyFill="1" applyBorder="1"/>
    <xf numFmtId="165" fontId="10" fillId="5" borderId="15" xfId="2" applyNumberFormat="1" applyFont="1" applyFill="1" applyBorder="1"/>
    <xf numFmtId="2" fontId="10" fillId="0" borderId="16" xfId="1" applyNumberFormat="1" applyFont="1" applyFill="1" applyBorder="1"/>
    <xf numFmtId="2" fontId="10" fillId="0" borderId="16" xfId="2" applyNumberFormat="1" applyFont="1" applyFill="1" applyBorder="1"/>
    <xf numFmtId="2" fontId="7" fillId="0" borderId="16" xfId="1" applyNumberFormat="1" applyFont="1" applyFill="1" applyBorder="1"/>
    <xf numFmtId="2" fontId="10" fillId="0" borderId="20" xfId="1" applyNumberFormat="1" applyFont="1" applyFill="1" applyBorder="1"/>
    <xf numFmtId="17" fontId="10" fillId="5" borderId="15" xfId="2" applyNumberFormat="1" applyFont="1" applyFill="1" applyBorder="1"/>
    <xf numFmtId="169" fontId="10" fillId="0" borderId="16" xfId="1" applyNumberFormat="1" applyFont="1" applyFill="1" applyBorder="1"/>
    <xf numFmtId="169" fontId="19" fillId="0" borderId="16" xfId="1" applyNumberFormat="1" applyFont="1" applyFill="1" applyBorder="1"/>
    <xf numFmtId="169" fontId="10" fillId="2" borderId="20" xfId="1" applyNumberFormat="1" applyFont="1" applyFill="1" applyBorder="1"/>
    <xf numFmtId="17" fontId="10" fillId="5" borderId="2" xfId="2" applyNumberFormat="1" applyFont="1" applyFill="1" applyBorder="1"/>
    <xf numFmtId="167" fontId="11" fillId="5" borderId="11" xfId="2" applyNumberFormat="1" applyFont="1" applyFill="1" applyBorder="1" applyAlignment="1" applyProtection="1">
      <alignment horizontal="left"/>
    </xf>
    <xf numFmtId="167" fontId="11" fillId="5" borderId="2" xfId="2" applyNumberFormat="1" applyFont="1" applyFill="1" applyBorder="1" applyAlignment="1" applyProtection="1">
      <alignment horizontal="left"/>
    </xf>
    <xf numFmtId="167" fontId="11" fillId="5" borderId="3" xfId="2" applyNumberFormat="1" applyFont="1" applyFill="1" applyBorder="1" applyAlignment="1" applyProtection="1">
      <alignment horizontal="left"/>
    </xf>
    <xf numFmtId="169" fontId="10" fillId="0" borderId="13" xfId="1" applyNumberFormat="1" applyFont="1" applyFill="1" applyBorder="1"/>
    <xf numFmtId="0" fontId="12" fillId="0" borderId="58" xfId="0" applyFont="1" applyBorder="1"/>
    <xf numFmtId="168" fontId="12" fillId="0" borderId="0" xfId="0" applyNumberFormat="1" applyFont="1"/>
    <xf numFmtId="0" fontId="7" fillId="0" borderId="5" xfId="0" applyFont="1" applyBorder="1" applyAlignment="1">
      <alignment horizontal="center"/>
    </xf>
    <xf numFmtId="0" fontId="10" fillId="2" borderId="6" xfId="0" applyFont="1" applyFill="1" applyBorder="1" applyAlignment="1">
      <alignment horizontal="center"/>
    </xf>
    <xf numFmtId="170" fontId="7" fillId="0" borderId="32" xfId="0" applyNumberFormat="1" applyFont="1" applyFill="1" applyBorder="1" applyAlignment="1">
      <alignment horizontal="center"/>
    </xf>
    <xf numFmtId="170" fontId="7" fillId="0" borderId="53" xfId="0" applyNumberFormat="1" applyFont="1" applyFill="1" applyBorder="1" applyAlignment="1">
      <alignment horizontal="center"/>
    </xf>
    <xf numFmtId="0" fontId="8" fillId="0" borderId="0" xfId="3" applyFont="1" applyFill="1" applyBorder="1" applyAlignment="1" applyProtection="1">
      <alignment horizontal="left" wrapText="1"/>
    </xf>
    <xf numFmtId="170" fontId="24" fillId="0" borderId="0" xfId="3" applyNumberFormat="1" applyFont="1" applyFill="1"/>
    <xf numFmtId="0" fontId="24" fillId="0" borderId="0" xfId="3" applyFont="1" applyFill="1"/>
    <xf numFmtId="0" fontId="25" fillId="0" borderId="0" xfId="2" applyFont="1" applyFill="1" applyAlignment="1">
      <alignment horizontal="center"/>
    </xf>
    <xf numFmtId="0" fontId="25" fillId="0" borderId="0" xfId="2" applyFont="1" applyFill="1" applyAlignment="1">
      <alignment horizontal="right"/>
    </xf>
    <xf numFmtId="0" fontId="24" fillId="0" borderId="0" xfId="2" applyFont="1"/>
    <xf numFmtId="0" fontId="35" fillId="2" borderId="1" xfId="44" applyFont="1" applyFill="1" applyBorder="1"/>
    <xf numFmtId="17" fontId="36" fillId="2" borderId="2" xfId="44" applyNumberFormat="1" applyFont="1" applyFill="1" applyBorder="1"/>
    <xf numFmtId="0" fontId="36" fillId="0" borderId="0" xfId="44" applyFont="1"/>
    <xf numFmtId="0" fontId="35" fillId="2" borderId="14" xfId="44" applyFont="1" applyFill="1" applyBorder="1"/>
    <xf numFmtId="4" fontId="37" fillId="0" borderId="12" xfId="44" applyNumberFormat="1" applyFont="1" applyBorder="1"/>
    <xf numFmtId="4" fontId="37" fillId="0" borderId="59" xfId="44" applyNumberFormat="1" applyFont="1" applyBorder="1"/>
    <xf numFmtId="4" fontId="37" fillId="0" borderId="13" xfId="44" applyNumberFormat="1" applyFont="1" applyBorder="1"/>
    <xf numFmtId="0" fontId="35" fillId="2" borderId="4" xfId="44" applyFont="1" applyFill="1" applyBorder="1"/>
    <xf numFmtId="4" fontId="36" fillId="2" borderId="5" xfId="44" applyNumberFormat="1" applyFont="1" applyFill="1" applyBorder="1"/>
    <xf numFmtId="4" fontId="36" fillId="2" borderId="60" xfId="44" applyNumberFormat="1" applyFont="1" applyFill="1" applyBorder="1"/>
    <xf numFmtId="4" fontId="36" fillId="2" borderId="6" xfId="44" applyNumberFormat="1" applyFont="1" applyFill="1" applyBorder="1"/>
    <xf numFmtId="4" fontId="37" fillId="0" borderId="5" xfId="44" applyNumberFormat="1" applyFont="1" applyBorder="1"/>
    <xf numFmtId="43" fontId="37" fillId="0" borderId="5" xfId="1" applyFont="1" applyBorder="1"/>
    <xf numFmtId="4" fontId="37" fillId="0" borderId="5" xfId="1" applyNumberFormat="1" applyFont="1" applyBorder="1"/>
    <xf numFmtId="4" fontId="37" fillId="0" borderId="60" xfId="1" applyNumberFormat="1" applyFont="1" applyBorder="1"/>
    <xf numFmtId="43" fontId="37" fillId="0" borderId="6" xfId="1" applyFont="1" applyBorder="1"/>
    <xf numFmtId="43" fontId="37" fillId="0" borderId="60" xfId="1" applyFont="1" applyBorder="1"/>
    <xf numFmtId="0" fontId="37" fillId="0" borderId="0" xfId="44" applyFont="1"/>
    <xf numFmtId="0" fontId="35" fillId="2" borderId="4" xfId="44" applyFont="1" applyFill="1" applyBorder="1" applyAlignment="1">
      <alignment horizontal="left" indent="2"/>
    </xf>
    <xf numFmtId="4" fontId="36" fillId="0" borderId="5" xfId="44" applyNumberFormat="1" applyFont="1" applyBorder="1"/>
    <xf numFmtId="4" fontId="36" fillId="0" borderId="60" xfId="44" applyNumberFormat="1" applyFont="1" applyBorder="1"/>
    <xf numFmtId="4" fontId="36" fillId="0" borderId="6" xfId="44" applyNumberFormat="1" applyFont="1" applyBorder="1"/>
    <xf numFmtId="0" fontId="38" fillId="2" borderId="4" xfId="44" applyFont="1" applyFill="1" applyBorder="1" applyAlignment="1">
      <alignment horizontal="left" indent="4"/>
    </xf>
    <xf numFmtId="4" fontId="37" fillId="0" borderId="60" xfId="44" applyNumberFormat="1" applyFont="1" applyBorder="1"/>
    <xf numFmtId="4" fontId="37" fillId="0" borderId="6" xfId="44" applyNumberFormat="1" applyFont="1" applyBorder="1"/>
    <xf numFmtId="0" fontId="38" fillId="2" borderId="4" xfId="44" applyFont="1" applyFill="1" applyBorder="1" applyAlignment="1">
      <alignment horizontal="left" indent="6"/>
    </xf>
    <xf numFmtId="0" fontId="38" fillId="2" borderId="4" xfId="44" applyFont="1" applyFill="1" applyBorder="1"/>
    <xf numFmtId="172" fontId="39" fillId="0" borderId="0" xfId="0" applyNumberFormat="1" applyFont="1" applyFill="1"/>
    <xf numFmtId="169" fontId="37" fillId="0" borderId="5" xfId="1" applyNumberFormat="1" applyFont="1" applyBorder="1"/>
    <xf numFmtId="172" fontId="37" fillId="0" borderId="5" xfId="1" applyNumberFormat="1" applyFont="1" applyBorder="1"/>
    <xf numFmtId="0" fontId="38" fillId="2" borderId="4" xfId="44" applyFont="1" applyFill="1" applyBorder="1" applyAlignment="1">
      <alignment horizontal="left" indent="3"/>
    </xf>
    <xf numFmtId="0" fontId="38" fillId="2" borderId="4" xfId="44" applyFont="1" applyFill="1" applyBorder="1" applyAlignment="1">
      <alignment horizontal="left" indent="5"/>
    </xf>
    <xf numFmtId="0" fontId="38" fillId="2" borderId="4" xfId="44" applyFont="1" applyFill="1" applyBorder="1" applyAlignment="1">
      <alignment horizontal="left" indent="2"/>
    </xf>
    <xf numFmtId="0" fontId="38" fillId="2" borderId="7" xfId="44" applyFont="1" applyFill="1" applyBorder="1" applyAlignment="1">
      <alignment horizontal="left" indent="5"/>
    </xf>
    <xf numFmtId="4" fontId="37" fillId="0" borderId="8" xfId="44" applyNumberFormat="1" applyFont="1" applyBorder="1"/>
    <xf numFmtId="4" fontId="37" fillId="0" borderId="61" xfId="44" applyNumberFormat="1" applyFont="1" applyBorder="1"/>
    <xf numFmtId="4" fontId="37" fillId="0" borderId="9" xfId="44" applyNumberFormat="1" applyFont="1" applyBorder="1"/>
    <xf numFmtId="0" fontId="38" fillId="0" borderId="0" xfId="44" applyFont="1"/>
    <xf numFmtId="4" fontId="37" fillId="0" borderId="0" xfId="44" applyNumberFormat="1" applyFont="1"/>
    <xf numFmtId="43" fontId="37" fillId="0" borderId="0" xfId="1" applyFont="1"/>
    <xf numFmtId="0" fontId="35" fillId="5" borderId="62" xfId="44" applyFont="1" applyFill="1" applyBorder="1"/>
    <xf numFmtId="17" fontId="36" fillId="5" borderId="63" xfId="44" applyNumberFormat="1" applyFont="1" applyFill="1" applyBorder="1"/>
    <xf numFmtId="17" fontId="36" fillId="5" borderId="2" xfId="44" applyNumberFormat="1" applyFont="1" applyFill="1" applyBorder="1"/>
    <xf numFmtId="17" fontId="36" fillId="5" borderId="3" xfId="44" applyNumberFormat="1" applyFont="1" applyFill="1" applyBorder="1"/>
    <xf numFmtId="0" fontId="35" fillId="5" borderId="64" xfId="44" applyFont="1" applyFill="1" applyBorder="1"/>
    <xf numFmtId="4" fontId="36" fillId="0" borderId="60" xfId="44" applyNumberFormat="1" applyFont="1" applyFill="1" applyBorder="1"/>
    <xf numFmtId="4" fontId="36" fillId="0" borderId="5" xfId="44" applyNumberFormat="1" applyFont="1" applyFill="1" applyBorder="1"/>
    <xf numFmtId="0" fontId="35" fillId="5" borderId="64" xfId="44" applyFont="1" applyFill="1" applyBorder="1" applyAlignment="1">
      <alignment horizontal="left" indent="2"/>
    </xf>
    <xf numFmtId="4" fontId="36" fillId="0" borderId="6" xfId="44" applyNumberFormat="1" applyFont="1" applyFill="1" applyBorder="1"/>
    <xf numFmtId="0" fontId="38" fillId="5" borderId="64" xfId="44" applyFont="1" applyFill="1" applyBorder="1" applyAlignment="1">
      <alignment horizontal="left" indent="4"/>
    </xf>
    <xf numFmtId="4" fontId="37" fillId="0" borderId="60" xfId="44" applyNumberFormat="1" applyFont="1" applyFill="1" applyBorder="1"/>
    <xf numFmtId="4" fontId="37" fillId="0" borderId="5" xfId="44" applyNumberFormat="1" applyFont="1" applyFill="1" applyBorder="1"/>
    <xf numFmtId="4" fontId="37" fillId="0" borderId="6" xfId="44" applyNumberFormat="1" applyFont="1" applyFill="1" applyBorder="1"/>
    <xf numFmtId="0" fontId="38" fillId="5" borderId="64" xfId="44" applyFont="1" applyFill="1" applyBorder="1" applyAlignment="1">
      <alignment horizontal="left" indent="6"/>
    </xf>
    <xf numFmtId="0" fontId="38" fillId="5" borderId="64" xfId="44" applyFont="1" applyFill="1" applyBorder="1"/>
    <xf numFmtId="0" fontId="38" fillId="5" borderId="64" xfId="44" applyFont="1" applyFill="1" applyBorder="1" applyAlignment="1">
      <alignment horizontal="left" indent="3"/>
    </xf>
    <xf numFmtId="0" fontId="38" fillId="5" borderId="64" xfId="44" applyFont="1" applyFill="1" applyBorder="1" applyAlignment="1">
      <alignment horizontal="left" indent="5"/>
    </xf>
    <xf numFmtId="0" fontId="38" fillId="5" borderId="64" xfId="44" applyFont="1" applyFill="1" applyBorder="1" applyAlignment="1">
      <alignment horizontal="left" indent="2"/>
    </xf>
    <xf numFmtId="0" fontId="38" fillId="5" borderId="65" xfId="44" applyFont="1" applyFill="1" applyBorder="1" applyAlignment="1">
      <alignment horizontal="left" indent="5"/>
    </xf>
    <xf numFmtId="4" fontId="37" fillId="0" borderId="61" xfId="44" applyNumberFormat="1" applyFont="1" applyFill="1" applyBorder="1"/>
    <xf numFmtId="4" fontId="37" fillId="0" borderId="8" xfId="44" applyNumberFormat="1" applyFont="1" applyFill="1" applyBorder="1"/>
    <xf numFmtId="4" fontId="37" fillId="0" borderId="9" xfId="44" applyNumberFormat="1" applyFont="1" applyFill="1" applyBorder="1"/>
    <xf numFmtId="0" fontId="38" fillId="0" borderId="66" xfId="44" applyFont="1" applyBorder="1"/>
    <xf numFmtId="4" fontId="37" fillId="0" borderId="66" xfId="44" applyNumberFormat="1" applyFont="1" applyBorder="1"/>
    <xf numFmtId="0" fontId="35" fillId="7" borderId="11" xfId="44" applyFont="1" applyFill="1" applyBorder="1"/>
    <xf numFmtId="17" fontId="36" fillId="7" borderId="2" xfId="44" applyNumberFormat="1" applyFont="1" applyFill="1" applyBorder="1"/>
    <xf numFmtId="17" fontId="36" fillId="7" borderId="3" xfId="44" applyNumberFormat="1" applyFont="1" applyFill="1" applyBorder="1"/>
    <xf numFmtId="0" fontId="35" fillId="7" borderId="64" xfId="44" applyFont="1" applyFill="1" applyBorder="1"/>
    <xf numFmtId="0" fontId="35" fillId="7" borderId="64" xfId="44" applyFont="1" applyFill="1" applyBorder="1" applyAlignment="1">
      <alignment horizontal="left" indent="2"/>
    </xf>
    <xf numFmtId="0" fontId="38" fillId="7" borderId="64" xfId="44" applyFont="1" applyFill="1" applyBorder="1" applyAlignment="1">
      <alignment horizontal="left" indent="4"/>
    </xf>
    <xf numFmtId="0" fontId="38" fillId="7" borderId="64" xfId="44" applyFont="1" applyFill="1" applyBorder="1" applyAlignment="1">
      <alignment horizontal="left" indent="6"/>
    </xf>
    <xf numFmtId="0" fontId="38" fillId="7" borderId="64" xfId="44" applyFont="1" applyFill="1" applyBorder="1"/>
    <xf numFmtId="0" fontId="38" fillId="7" borderId="64" xfId="44" applyFont="1" applyFill="1" applyBorder="1" applyAlignment="1">
      <alignment horizontal="left" indent="3"/>
    </xf>
    <xf numFmtId="0" fontId="38" fillId="7" borderId="64" xfId="44" applyFont="1" applyFill="1" applyBorder="1" applyAlignment="1">
      <alignment horizontal="left" indent="5"/>
    </xf>
    <xf numFmtId="0" fontId="38" fillId="7" borderId="64" xfId="44" applyFont="1" applyFill="1" applyBorder="1" applyAlignment="1">
      <alignment horizontal="left" indent="2"/>
    </xf>
    <xf numFmtId="0" fontId="38" fillId="7" borderId="65" xfId="44" applyFont="1" applyFill="1" applyBorder="1" applyAlignment="1">
      <alignment horizontal="left" indent="5"/>
    </xf>
    <xf numFmtId="0" fontId="40" fillId="0" borderId="0" xfId="44" applyFont="1"/>
    <xf numFmtId="17" fontId="37" fillId="0" borderId="0" xfId="44" applyNumberFormat="1" applyFont="1"/>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15" xfId="0" applyFont="1" applyFill="1" applyBorder="1" applyAlignment="1">
      <alignment horizontal="center" vertical="center"/>
    </xf>
    <xf numFmtId="0" fontId="10" fillId="2" borderId="11" xfId="0" applyFont="1" applyFill="1" applyBorder="1" applyAlignment="1">
      <alignment horizontal="center" vertical="center"/>
    </xf>
    <xf numFmtId="0" fontId="10" fillId="0" borderId="0" xfId="0" applyFont="1" applyAlignment="1">
      <alignment horizontal="center"/>
    </xf>
    <xf numFmtId="0" fontId="11" fillId="2" borderId="4" xfId="0" quotePrefix="1" applyNumberFormat="1" applyFont="1" applyFill="1" applyBorder="1" applyAlignment="1">
      <alignment horizontal="center"/>
    </xf>
    <xf numFmtId="43" fontId="7" fillId="0" borderId="5" xfId="1" applyNumberFormat="1" applyFont="1" applyBorder="1"/>
    <xf numFmtId="43" fontId="7" fillId="0" borderId="6" xfId="1" applyNumberFormat="1" applyFont="1" applyBorder="1"/>
    <xf numFmtId="43" fontId="7" fillId="0" borderId="60" xfId="1" applyNumberFormat="1" applyFont="1" applyBorder="1"/>
    <xf numFmtId="43" fontId="7" fillId="0" borderId="16" xfId="1" applyNumberFormat="1" applyFont="1" applyBorder="1"/>
    <xf numFmtId="43" fontId="10" fillId="2" borderId="64" xfId="1" applyNumberFormat="1" applyFont="1" applyFill="1" applyBorder="1"/>
    <xf numFmtId="43" fontId="7" fillId="0" borderId="0" xfId="1" applyFont="1"/>
    <xf numFmtId="43" fontId="7" fillId="0" borderId="5" xfId="1" applyFont="1" applyBorder="1"/>
    <xf numFmtId="43" fontId="7" fillId="0" borderId="6" xfId="1" applyFont="1" applyBorder="1"/>
    <xf numFmtId="43" fontId="7" fillId="0" borderId="60" xfId="1" applyFont="1" applyBorder="1"/>
    <xf numFmtId="43" fontId="7" fillId="0" borderId="16" xfId="1" applyFont="1" applyBorder="1"/>
    <xf numFmtId="17" fontId="11" fillId="2" borderId="17" xfId="0" applyNumberFormat="1" applyFont="1" applyFill="1" applyBorder="1"/>
    <xf numFmtId="43" fontId="7" fillId="0" borderId="18" xfId="1" applyFont="1" applyBorder="1"/>
    <xf numFmtId="172" fontId="7" fillId="0" borderId="18" xfId="1" applyNumberFormat="1" applyFont="1" applyBorder="1"/>
    <xf numFmtId="43" fontId="7" fillId="0" borderId="19" xfId="1" applyFont="1" applyBorder="1"/>
    <xf numFmtId="43" fontId="7" fillId="0" borderId="67" xfId="1" applyFont="1" applyBorder="1"/>
    <xf numFmtId="43" fontId="7" fillId="0" borderId="68" xfId="1" applyFont="1" applyBorder="1"/>
    <xf numFmtId="43" fontId="7" fillId="0" borderId="0" xfId="1" applyFont="1" applyBorder="1"/>
    <xf numFmtId="0" fontId="7" fillId="0" borderId="0" xfId="0" applyFont="1" applyBorder="1"/>
    <xf numFmtId="0" fontId="12" fillId="0" borderId="0" xfId="0" applyFont="1" applyBorder="1"/>
    <xf numFmtId="172" fontId="7" fillId="0" borderId="0" xfId="1" applyNumberFormat="1" applyFont="1" applyBorder="1"/>
    <xf numFmtId="172" fontId="7" fillId="0" borderId="0" xfId="0" applyNumberFormat="1" applyFont="1"/>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173" fontId="7" fillId="0" borderId="5" xfId="1" applyNumberFormat="1" applyFont="1" applyBorder="1"/>
    <xf numFmtId="0" fontId="15" fillId="0" borderId="0" xfId="0" applyFont="1" applyAlignment="1"/>
    <xf numFmtId="43" fontId="7" fillId="0" borderId="0" xfId="0" applyNumberFormat="1" applyFont="1"/>
    <xf numFmtId="0" fontId="41" fillId="0" borderId="0" xfId="0" applyFont="1" applyAlignment="1">
      <alignment horizontal="center"/>
    </xf>
    <xf numFmtId="0" fontId="11" fillId="2" borderId="72"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17" fontId="11" fillId="2" borderId="64" xfId="0" applyNumberFormat="1" applyFont="1" applyFill="1" applyBorder="1" applyAlignment="1">
      <alignment horizontal="right"/>
    </xf>
    <xf numFmtId="164" fontId="7" fillId="0" borderId="14" xfId="45" applyNumberFormat="1" applyFont="1" applyFill="1" applyBorder="1" applyAlignment="1">
      <alignment horizontal="center"/>
    </xf>
    <xf numFmtId="164" fontId="7" fillId="0" borderId="12" xfId="45" applyNumberFormat="1" applyFont="1" applyFill="1" applyBorder="1" applyAlignment="1">
      <alignment horizontal="right"/>
    </xf>
    <xf numFmtId="43" fontId="7" fillId="0" borderId="13" xfId="0" applyNumberFormat="1" applyFont="1" applyBorder="1"/>
    <xf numFmtId="174" fontId="7" fillId="0" borderId="4" xfId="45" applyNumberFormat="1" applyFont="1" applyFill="1" applyBorder="1" applyAlignment="1">
      <alignment horizontal="right"/>
    </xf>
    <xf numFmtId="164" fontId="7" fillId="0" borderId="5" xfId="45" applyNumberFormat="1" applyFont="1" applyFill="1" applyBorder="1" applyAlignment="1">
      <alignment horizontal="right"/>
    </xf>
    <xf numFmtId="43" fontId="7" fillId="0" borderId="6" xfId="0" applyNumberFormat="1" applyFont="1" applyBorder="1"/>
    <xf numFmtId="174" fontId="7" fillId="0" borderId="5" xfId="45" applyNumberFormat="1" applyFont="1" applyFill="1" applyBorder="1" applyAlignment="1">
      <alignment horizontal="right"/>
    </xf>
    <xf numFmtId="164" fontId="7" fillId="0" borderId="4" xfId="46" applyNumberFormat="1" applyFont="1" applyFill="1" applyBorder="1" applyAlignment="1">
      <alignment horizontal="center"/>
    </xf>
    <xf numFmtId="164" fontId="7" fillId="0" borderId="4" xfId="45" applyNumberFormat="1" applyFont="1" applyFill="1" applyBorder="1" applyAlignment="1"/>
    <xf numFmtId="174" fontId="7" fillId="0" borderId="5" xfId="45" applyNumberFormat="1" applyFont="1" applyFill="1" applyBorder="1" applyAlignment="1"/>
    <xf numFmtId="164" fontId="7" fillId="0" borderId="5" xfId="45" applyNumberFormat="1" applyFont="1" applyFill="1" applyBorder="1" applyAlignment="1"/>
    <xf numFmtId="164" fontId="7" fillId="0" borderId="4" xfId="45" applyNumberFormat="1" applyFont="1" applyFill="1" applyBorder="1" applyAlignment="1">
      <alignment horizontal="center"/>
    </xf>
    <xf numFmtId="17" fontId="11" fillId="2" borderId="11" xfId="0" applyNumberFormat="1" applyFont="1" applyFill="1" applyBorder="1" applyAlignment="1">
      <alignment horizontal="right"/>
    </xf>
    <xf numFmtId="164" fontId="11" fillId="2" borderId="1" xfId="0" applyNumberFormat="1" applyFont="1" applyFill="1" applyBorder="1"/>
    <xf numFmtId="164" fontId="11" fillId="2" borderId="2" xfId="0" applyNumberFormat="1" applyFont="1" applyFill="1" applyBorder="1"/>
    <xf numFmtId="43" fontId="11" fillId="2" borderId="3" xfId="0" applyNumberFormat="1" applyFont="1" applyFill="1" applyBorder="1"/>
    <xf numFmtId="43" fontId="7" fillId="0" borderId="4" xfId="1" applyFont="1" applyFill="1" applyBorder="1" applyAlignment="1">
      <alignment horizontal="center"/>
    </xf>
    <xf numFmtId="43" fontId="7" fillId="0" borderId="5" xfId="1" applyFont="1" applyFill="1" applyBorder="1" applyAlignment="1">
      <alignment horizontal="center"/>
    </xf>
    <xf numFmtId="43" fontId="7" fillId="0" borderId="4" xfId="1" applyFont="1" applyFill="1" applyBorder="1" applyAlignment="1" applyProtection="1">
      <alignment horizontal="center"/>
    </xf>
    <xf numFmtId="43" fontId="7" fillId="0" borderId="5" xfId="1" applyFont="1" applyFill="1" applyBorder="1" applyAlignment="1" applyProtection="1">
      <alignment horizontal="center"/>
    </xf>
    <xf numFmtId="4" fontId="7" fillId="0" borderId="4" xfId="0" applyNumberFormat="1" applyFont="1" applyFill="1" applyBorder="1" applyAlignment="1" applyProtection="1"/>
    <xf numFmtId="4" fontId="7" fillId="0" borderId="5" xfId="0" applyNumberFormat="1" applyFont="1" applyFill="1" applyBorder="1" applyAlignment="1" applyProtection="1"/>
    <xf numFmtId="4" fontId="7" fillId="0" borderId="4" xfId="1" quotePrefix="1" applyNumberFormat="1" applyFont="1" applyFill="1" applyBorder="1" applyAlignment="1" applyProtection="1"/>
    <xf numFmtId="4" fontId="7" fillId="0" borderId="5" xfId="1" quotePrefix="1" applyNumberFormat="1" applyFont="1" applyFill="1" applyBorder="1" applyAlignment="1" applyProtection="1"/>
    <xf numFmtId="43" fontId="7" fillId="0" borderId="5" xfId="1" quotePrefix="1" applyFont="1" applyFill="1" applyBorder="1" applyAlignment="1" applyProtection="1"/>
    <xf numFmtId="4" fontId="7" fillId="0" borderId="7" xfId="1" quotePrefix="1" applyNumberFormat="1" applyFont="1" applyFill="1" applyBorder="1" applyAlignment="1" applyProtection="1"/>
    <xf numFmtId="4" fontId="7" fillId="0" borderId="8" xfId="1" quotePrefix="1" applyNumberFormat="1" applyFont="1" applyFill="1" applyBorder="1" applyAlignment="1" applyProtection="1"/>
    <xf numFmtId="43" fontId="7" fillId="0" borderId="9" xfId="0" applyNumberFormat="1" applyFont="1" applyBorder="1"/>
    <xf numFmtId="0" fontId="15" fillId="0" borderId="0" xfId="0" quotePrefix="1" applyFont="1" applyFill="1" applyBorder="1"/>
    <xf numFmtId="165" fontId="7" fillId="0" borderId="0" xfId="0" applyNumberFormat="1" applyFont="1"/>
    <xf numFmtId="0" fontId="25" fillId="0" borderId="10" xfId="0" applyFont="1" applyBorder="1" applyAlignment="1">
      <alignment wrapText="1"/>
    </xf>
    <xf numFmtId="4" fontId="25" fillId="0" borderId="10" xfId="0" applyNumberFormat="1" applyFont="1" applyFill="1" applyBorder="1"/>
    <xf numFmtId="0" fontId="35" fillId="2" borderId="11" xfId="0" applyFont="1" applyFill="1" applyBorder="1" applyAlignment="1">
      <alignment horizontal="center"/>
    </xf>
    <xf numFmtId="17" fontId="42" fillId="2" borderId="63" xfId="45" applyNumberFormat="1" applyFont="1" applyFill="1" applyBorder="1" applyAlignment="1">
      <alignment horizontal="center"/>
    </xf>
    <xf numFmtId="17" fontId="42" fillId="2" borderId="2" xfId="45" applyNumberFormat="1" applyFont="1" applyFill="1" applyBorder="1" applyAlignment="1">
      <alignment horizontal="center"/>
    </xf>
    <xf numFmtId="17" fontId="42" fillId="2" borderId="15" xfId="45" applyNumberFormat="1" applyFont="1" applyFill="1" applyBorder="1" applyAlignment="1">
      <alignment horizontal="center"/>
    </xf>
    <xf numFmtId="17" fontId="42" fillId="2" borderId="3" xfId="45" applyNumberFormat="1" applyFont="1" applyFill="1" applyBorder="1" applyAlignment="1">
      <alignment horizontal="center"/>
    </xf>
    <xf numFmtId="0" fontId="35" fillId="2" borderId="64" xfId="0" applyFont="1" applyFill="1" applyBorder="1" applyAlignment="1">
      <alignment horizontal="left"/>
    </xf>
    <xf numFmtId="4" fontId="36" fillId="0" borderId="60" xfId="0" applyNumberFormat="1" applyFont="1" applyFill="1" applyBorder="1" applyAlignment="1">
      <alignment horizontal="right"/>
    </xf>
    <xf numFmtId="4" fontId="36" fillId="0" borderId="5" xfId="0" applyNumberFormat="1" applyFont="1" applyFill="1" applyBorder="1" applyAlignment="1">
      <alignment horizontal="right"/>
    </xf>
    <xf numFmtId="4" fontId="10" fillId="0" borderId="5" xfId="1" applyNumberFormat="1" applyFont="1" applyFill="1" applyBorder="1" applyAlignment="1">
      <alignment horizontal="right"/>
    </xf>
    <xf numFmtId="4" fontId="19" fillId="0" borderId="5" xfId="1" applyNumberFormat="1" applyFont="1" applyFill="1" applyBorder="1" applyAlignment="1">
      <alignment horizontal="right"/>
    </xf>
    <xf numFmtId="43" fontId="19" fillId="0" borderId="5" xfId="1" applyFont="1" applyFill="1" applyBorder="1" applyAlignment="1">
      <alignment horizontal="right"/>
    </xf>
    <xf numFmtId="4" fontId="19" fillId="0" borderId="6" xfId="1" applyNumberFormat="1" applyFont="1" applyFill="1" applyBorder="1" applyAlignment="1">
      <alignment horizontal="right"/>
    </xf>
    <xf numFmtId="0" fontId="38" fillId="2" borderId="64" xfId="0" applyFont="1" applyFill="1" applyBorder="1" applyAlignment="1">
      <alignment horizontal="left" indent="2"/>
    </xf>
    <xf numFmtId="4" fontId="37" fillId="0" borderId="60" xfId="0" applyNumberFormat="1" applyFont="1" applyFill="1" applyBorder="1" applyAlignment="1">
      <alignment horizontal="right"/>
    </xf>
    <xf numFmtId="4" fontId="37" fillId="0" borderId="5" xfId="0" applyNumberFormat="1" applyFont="1" applyFill="1" applyBorder="1" applyAlignment="1">
      <alignment horizontal="right"/>
    </xf>
    <xf numFmtId="4" fontId="7" fillId="0" borderId="5" xfId="1" applyNumberFormat="1" applyFont="1" applyFill="1" applyBorder="1" applyAlignment="1">
      <alignment horizontal="right"/>
    </xf>
    <xf numFmtId="4" fontId="44" fillId="0" borderId="5" xfId="0" applyNumberFormat="1" applyFont="1" applyFill="1" applyBorder="1" applyAlignment="1">
      <alignment horizontal="right"/>
    </xf>
    <xf numFmtId="43" fontId="7" fillId="0" borderId="5" xfId="1" applyFont="1" applyFill="1" applyBorder="1" applyAlignment="1">
      <alignment horizontal="right"/>
    </xf>
    <xf numFmtId="4" fontId="7" fillId="0" borderId="6" xfId="1" applyNumberFormat="1" applyFont="1" applyFill="1" applyBorder="1" applyAlignment="1">
      <alignment horizontal="right"/>
    </xf>
    <xf numFmtId="4" fontId="44" fillId="0" borderId="5" xfId="1" applyNumberFormat="1" applyFont="1" applyFill="1" applyBorder="1" applyAlignment="1">
      <alignment horizontal="right"/>
    </xf>
    <xf numFmtId="43" fontId="44" fillId="0" borderId="5" xfId="1" applyFont="1" applyFill="1" applyBorder="1" applyAlignment="1">
      <alignment horizontal="right"/>
    </xf>
    <xf numFmtId="4" fontId="44" fillId="0" borderId="6" xfId="1" applyNumberFormat="1" applyFont="1" applyFill="1" applyBorder="1" applyAlignment="1">
      <alignment horizontal="right"/>
    </xf>
    <xf numFmtId="0" fontId="38" fillId="2" borderId="64" xfId="0" applyFont="1" applyFill="1" applyBorder="1" applyAlignment="1">
      <alignment horizontal="left" indent="3"/>
    </xf>
    <xf numFmtId="4" fontId="7" fillId="0" borderId="5" xfId="0" applyNumberFormat="1" applyFont="1" applyFill="1" applyBorder="1" applyAlignment="1">
      <alignment horizontal="right"/>
    </xf>
    <xf numFmtId="4" fontId="44" fillId="0" borderId="5" xfId="1" applyNumberFormat="1" applyFont="1" applyFill="1" applyBorder="1" applyAlignment="1">
      <alignment horizontal="right" vertical="center" wrapText="1"/>
    </xf>
    <xf numFmtId="0" fontId="38" fillId="2" borderId="64" xfId="0" applyFont="1" applyFill="1" applyBorder="1" applyAlignment="1">
      <alignment horizontal="left"/>
    </xf>
    <xf numFmtId="4" fontId="36" fillId="2" borderId="60" xfId="0" applyNumberFormat="1" applyFont="1" applyFill="1" applyBorder="1" applyAlignment="1">
      <alignment horizontal="right"/>
    </xf>
    <xf numFmtId="4" fontId="36" fillId="2" borderId="5" xfId="0" applyNumberFormat="1" applyFont="1" applyFill="1" applyBorder="1" applyAlignment="1">
      <alignment horizontal="right"/>
    </xf>
    <xf numFmtId="4" fontId="10" fillId="2" borderId="5" xfId="1" applyNumberFormat="1" applyFont="1" applyFill="1" applyBorder="1" applyAlignment="1">
      <alignment horizontal="right"/>
    </xf>
    <xf numFmtId="4" fontId="19" fillId="2" borderId="5" xfId="1" applyNumberFormat="1" applyFont="1" applyFill="1" applyBorder="1" applyAlignment="1">
      <alignment horizontal="right"/>
    </xf>
    <xf numFmtId="43" fontId="19" fillId="2" borderId="5" xfId="1" applyFont="1" applyFill="1" applyBorder="1" applyAlignment="1">
      <alignment horizontal="right"/>
    </xf>
    <xf numFmtId="4" fontId="19" fillId="2" borderId="6" xfId="1" applyNumberFormat="1" applyFont="1" applyFill="1" applyBorder="1" applyAlignment="1">
      <alignment horizontal="right"/>
    </xf>
    <xf numFmtId="4" fontId="7" fillId="0" borderId="5" xfId="1" quotePrefix="1" applyNumberFormat="1" applyFont="1" applyFill="1" applyBorder="1" applyAlignment="1">
      <alignment horizontal="right"/>
    </xf>
    <xf numFmtId="4" fontId="45" fillId="0" borderId="5" xfId="0" applyNumberFormat="1" applyFont="1" applyFill="1" applyBorder="1" applyAlignment="1">
      <alignment horizontal="right" wrapText="1"/>
    </xf>
    <xf numFmtId="4" fontId="45" fillId="0" borderId="5" xfId="1" applyNumberFormat="1" applyFont="1" applyFill="1" applyBorder="1" applyAlignment="1">
      <alignment horizontal="right" wrapText="1"/>
    </xf>
    <xf numFmtId="43" fontId="10" fillId="0" borderId="5" xfId="1" applyFont="1" applyFill="1" applyBorder="1" applyAlignment="1">
      <alignment horizontal="right"/>
    </xf>
    <xf numFmtId="4" fontId="10" fillId="0" borderId="6" xfId="1" applyNumberFormat="1" applyFont="1" applyFill="1" applyBorder="1" applyAlignment="1">
      <alignment horizontal="right"/>
    </xf>
    <xf numFmtId="0" fontId="35" fillId="2" borderId="75" xfId="0" applyFont="1" applyFill="1" applyBorder="1" applyAlignment="1">
      <alignment horizontal="left"/>
    </xf>
    <xf numFmtId="4" fontId="36" fillId="2" borderId="76" xfId="0" applyNumberFormat="1" applyFont="1" applyFill="1" applyBorder="1" applyAlignment="1">
      <alignment horizontal="right"/>
    </xf>
    <xf numFmtId="4" fontId="36" fillId="2" borderId="77" xfId="0" applyNumberFormat="1" applyFont="1" applyFill="1" applyBorder="1" applyAlignment="1">
      <alignment horizontal="right"/>
    </xf>
    <xf numFmtId="4" fontId="10" fillId="2" borderId="77" xfId="1" applyNumberFormat="1" applyFont="1" applyFill="1" applyBorder="1" applyAlignment="1">
      <alignment horizontal="right"/>
    </xf>
    <xf numFmtId="4" fontId="19" fillId="2" borderId="77" xfId="1" applyNumberFormat="1" applyFont="1" applyFill="1" applyBorder="1" applyAlignment="1">
      <alignment horizontal="right"/>
    </xf>
    <xf numFmtId="43" fontId="19" fillId="2" borderId="77" xfId="1" applyFont="1" applyFill="1" applyBorder="1" applyAlignment="1">
      <alignment horizontal="right"/>
    </xf>
    <xf numFmtId="4" fontId="19" fillId="2" borderId="78" xfId="1" applyNumberFormat="1" applyFont="1" applyFill="1" applyBorder="1" applyAlignment="1">
      <alignment horizontal="right"/>
    </xf>
    <xf numFmtId="175" fontId="7" fillId="0" borderId="0" xfId="0" applyNumberFormat="1" applyFont="1" applyFill="1"/>
    <xf numFmtId="0" fontId="7" fillId="0" borderId="0" xfId="0" applyFont="1" applyFill="1"/>
    <xf numFmtId="0" fontId="25" fillId="0" borderId="0" xfId="0" applyFont="1" applyAlignment="1">
      <alignment wrapText="1"/>
    </xf>
    <xf numFmtId="17" fontId="42" fillId="2" borderId="1" xfId="45" applyNumberFormat="1" applyFont="1" applyFill="1" applyBorder="1" applyAlignment="1">
      <alignment horizontal="center"/>
    </xf>
    <xf numFmtId="0" fontId="35" fillId="2" borderId="64" xfId="0" applyFont="1" applyFill="1" applyBorder="1" applyAlignment="1">
      <alignment horizontal="center"/>
    </xf>
    <xf numFmtId="4" fontId="7" fillId="0" borderId="14" xfId="1" applyNumberFormat="1" applyFont="1" applyBorder="1"/>
    <xf numFmtId="4" fontId="7" fillId="0" borderId="12" xfId="1" applyNumberFormat="1" applyFont="1" applyBorder="1"/>
    <xf numFmtId="4" fontId="7" fillId="0" borderId="79" xfId="1" applyNumberFormat="1" applyFont="1" applyBorder="1"/>
    <xf numFmtId="4" fontId="7" fillId="0" borderId="13" xfId="1" applyNumberFormat="1" applyFont="1" applyBorder="1"/>
    <xf numFmtId="4" fontId="7" fillId="0" borderId="80" xfId="1" applyNumberFormat="1" applyFont="1" applyBorder="1"/>
    <xf numFmtId="4" fontId="10" fillId="0" borderId="4" xfId="1" applyNumberFormat="1" applyFont="1" applyBorder="1"/>
    <xf numFmtId="4" fontId="10" fillId="0" borderId="5" xfId="1" applyNumberFormat="1" applyFont="1" applyBorder="1"/>
    <xf numFmtId="4" fontId="10" fillId="0" borderId="16" xfId="1" applyNumberFormat="1" applyFont="1" applyBorder="1"/>
    <xf numFmtId="43" fontId="10" fillId="0" borderId="5" xfId="1" applyFont="1" applyBorder="1"/>
    <xf numFmtId="43" fontId="10" fillId="0" borderId="6" xfId="1" applyFont="1" applyBorder="1"/>
    <xf numFmtId="43" fontId="10" fillId="0" borderId="81" xfId="1" applyFont="1" applyBorder="1"/>
    <xf numFmtId="0" fontId="10" fillId="0" borderId="0" xfId="0" applyFont="1"/>
    <xf numFmtId="4" fontId="7" fillId="0" borderId="4" xfId="1" applyNumberFormat="1" applyFont="1" applyBorder="1"/>
    <xf numFmtId="4" fontId="7" fillId="0" borderId="5" xfId="1" applyNumberFormat="1" applyFont="1" applyBorder="1"/>
    <xf numFmtId="4" fontId="7" fillId="0" borderId="16" xfId="1" applyNumberFormat="1" applyFont="1" applyBorder="1"/>
    <xf numFmtId="43" fontId="7" fillId="0" borderId="81" xfId="1" applyFont="1" applyBorder="1"/>
    <xf numFmtId="4" fontId="7" fillId="0" borderId="6" xfId="1" applyNumberFormat="1" applyFont="1" applyBorder="1"/>
    <xf numFmtId="4" fontId="10" fillId="2" borderId="82" xfId="1" applyNumberFormat="1" applyFont="1" applyFill="1" applyBorder="1"/>
    <xf numFmtId="4" fontId="10" fillId="2" borderId="77" xfId="1" applyNumberFormat="1" applyFont="1" applyFill="1" applyBorder="1"/>
    <xf numFmtId="4" fontId="10" fillId="2" borderId="78" xfId="1" applyNumberFormat="1" applyFont="1" applyFill="1" applyBorder="1"/>
    <xf numFmtId="43" fontId="10" fillId="2" borderId="77" xfId="1" applyFont="1" applyFill="1" applyBorder="1"/>
    <xf numFmtId="43" fontId="10" fillId="2" borderId="78" xfId="1" applyFont="1" applyFill="1" applyBorder="1"/>
    <xf numFmtId="0" fontId="12" fillId="0" borderId="0" xfId="0" applyFont="1" applyFill="1"/>
    <xf numFmtId="4" fontId="7" fillId="0" borderId="0" xfId="0" applyNumberFormat="1" applyFont="1"/>
    <xf numFmtId="0" fontId="46" fillId="0" borderId="0" xfId="0" applyFont="1"/>
    <xf numFmtId="0" fontId="47" fillId="0" borderId="0" xfId="0" applyFont="1"/>
    <xf numFmtId="0" fontId="48" fillId="0" borderId="0" xfId="0" applyFont="1"/>
    <xf numFmtId="0" fontId="49" fillId="0" borderId="0" xfId="0" applyFont="1"/>
    <xf numFmtId="0" fontId="8" fillId="0" borderId="0" xfId="0" applyFont="1" applyAlignment="1">
      <alignment wrapText="1"/>
    </xf>
    <xf numFmtId="167" fontId="11" fillId="2" borderId="11" xfId="2" quotePrefix="1" applyNumberFormat="1" applyFont="1" applyFill="1" applyBorder="1" applyAlignment="1" applyProtection="1">
      <alignment horizontal="right"/>
    </xf>
    <xf numFmtId="17" fontId="10" fillId="2" borderId="63" xfId="0" applyNumberFormat="1" applyFont="1" applyFill="1" applyBorder="1"/>
    <xf numFmtId="17" fontId="10" fillId="2" borderId="2" xfId="0" applyNumberFormat="1" applyFont="1" applyFill="1" applyBorder="1"/>
    <xf numFmtId="17" fontId="10" fillId="2" borderId="2" xfId="2" applyNumberFormat="1" applyFont="1" applyFill="1" applyBorder="1" applyAlignment="1" applyProtection="1">
      <alignment horizontal="right"/>
    </xf>
    <xf numFmtId="17" fontId="10" fillId="2" borderId="3" xfId="2" applyNumberFormat="1" applyFont="1" applyFill="1" applyBorder="1" applyAlignment="1" applyProtection="1">
      <alignment horizontal="right"/>
    </xf>
    <xf numFmtId="0" fontId="11" fillId="0" borderId="64" xfId="0" applyFont="1" applyBorder="1"/>
    <xf numFmtId="4" fontId="7" fillId="0" borderId="60" xfId="0" applyNumberFormat="1" applyFont="1" applyBorder="1"/>
    <xf numFmtId="4" fontId="7" fillId="0" borderId="5" xfId="0" applyNumberFormat="1" applyFont="1" applyBorder="1"/>
    <xf numFmtId="4" fontId="7" fillId="0" borderId="16" xfId="0" applyNumberFormat="1" applyFont="1" applyBorder="1"/>
    <xf numFmtId="2" fontId="7" fillId="0" borderId="5" xfId="0" applyNumberFormat="1" applyFont="1" applyBorder="1"/>
    <xf numFmtId="0" fontId="7" fillId="0" borderId="5" xfId="0" applyFont="1" applyBorder="1"/>
    <xf numFmtId="0" fontId="7" fillId="0" borderId="60" xfId="0" applyFont="1" applyBorder="1"/>
    <xf numFmtId="2" fontId="7" fillId="0" borderId="16" xfId="0" applyNumberFormat="1" applyFont="1" applyBorder="1"/>
    <xf numFmtId="176" fontId="7" fillId="0" borderId="5" xfId="0" applyNumberFormat="1" applyFont="1" applyBorder="1"/>
    <xf numFmtId="0" fontId="11" fillId="0" borderId="65" xfId="0" applyFont="1" applyBorder="1"/>
    <xf numFmtId="4" fontId="7" fillId="0" borderId="61" xfId="0" applyNumberFormat="1" applyFont="1" applyBorder="1"/>
    <xf numFmtId="4" fontId="7" fillId="0" borderId="8" xfId="0" applyNumberFormat="1" applyFont="1" applyBorder="1"/>
    <xf numFmtId="176" fontId="7" fillId="0" borderId="8" xfId="0" applyNumberFormat="1" applyFont="1" applyBorder="1"/>
    <xf numFmtId="4" fontId="7" fillId="0" borderId="20" xfId="0" applyNumberFormat="1" applyFont="1" applyBorder="1"/>
    <xf numFmtId="0" fontId="50" fillId="0" borderId="0" xfId="44" applyNumberFormat="1" applyFont="1" applyFill="1" applyBorder="1" applyAlignment="1">
      <alignment wrapText="1"/>
    </xf>
    <xf numFmtId="0" fontId="50" fillId="0" borderId="0" xfId="44" applyNumberFormat="1" applyFont="1" applyFill="1" applyBorder="1"/>
    <xf numFmtId="0" fontId="51" fillId="0" borderId="0" xfId="44" applyNumberFormat="1" applyFont="1" applyFill="1" applyBorder="1" applyAlignment="1"/>
    <xf numFmtId="0" fontId="52" fillId="0" borderId="0" xfId="44" applyFont="1" applyFill="1" applyBorder="1"/>
    <xf numFmtId="0" fontId="42" fillId="2" borderId="62" xfId="44" applyNumberFormat="1" applyFont="1" applyFill="1" applyBorder="1" applyAlignment="1">
      <alignment horizontal="center"/>
    </xf>
    <xf numFmtId="17" fontId="42" fillId="2" borderId="59" xfId="44" applyNumberFormat="1" applyFont="1" applyFill="1" applyBorder="1" applyAlignment="1">
      <alignment horizontal="center"/>
    </xf>
    <xf numFmtId="17" fontId="42" fillId="2" borderId="12" xfId="44" applyNumberFormat="1" applyFont="1" applyFill="1" applyBorder="1" applyAlignment="1">
      <alignment horizontal="center"/>
    </xf>
    <xf numFmtId="17" fontId="42" fillId="2" borderId="13" xfId="44" applyNumberFormat="1" applyFont="1" applyFill="1" applyBorder="1" applyAlignment="1">
      <alignment horizontal="center"/>
    </xf>
    <xf numFmtId="0" fontId="38" fillId="0" borderId="0" xfId="44" applyFont="1" applyBorder="1"/>
    <xf numFmtId="0" fontId="42" fillId="2" borderId="64" xfId="44" applyNumberFormat="1" applyFont="1" applyFill="1" applyBorder="1" applyAlignment="1">
      <alignment horizontal="left"/>
    </xf>
    <xf numFmtId="0" fontId="19" fillId="0" borderId="60" xfId="44" applyFont="1" applyFill="1" applyBorder="1" applyAlignment="1">
      <alignment horizontal="left"/>
    </xf>
    <xf numFmtId="0" fontId="19" fillId="0" borderId="5" xfId="44" applyFont="1" applyFill="1" applyBorder="1" applyAlignment="1">
      <alignment horizontal="left"/>
    </xf>
    <xf numFmtId="0" fontId="19" fillId="0" borderId="5" xfId="44" applyNumberFormat="1" applyFont="1" applyFill="1" applyBorder="1" applyAlignment="1">
      <alignment horizontal="left"/>
    </xf>
    <xf numFmtId="0" fontId="44" fillId="0" borderId="5" xfId="44" applyNumberFormat="1" applyFont="1" applyFill="1" applyBorder="1"/>
    <xf numFmtId="0" fontId="37" fillId="0" borderId="5" xfId="44" applyFont="1" applyFill="1" applyBorder="1"/>
    <xf numFmtId="0" fontId="7" fillId="0" borderId="5" xfId="44" applyNumberFormat="1" applyFont="1" applyFill="1" applyBorder="1"/>
    <xf numFmtId="0" fontId="37" fillId="0" borderId="6" xfId="44" applyFont="1" applyFill="1" applyBorder="1"/>
    <xf numFmtId="0" fontId="37" fillId="0" borderId="0" xfId="44" applyFont="1" applyBorder="1"/>
    <xf numFmtId="0" fontId="42" fillId="2" borderId="64" xfId="44" applyNumberFormat="1" applyFont="1" applyFill="1" applyBorder="1"/>
    <xf numFmtId="172" fontId="19" fillId="0" borderId="60" xfId="44" applyNumberFormat="1" applyFont="1" applyFill="1" applyBorder="1"/>
    <xf numFmtId="172" fontId="19" fillId="0" borderId="5" xfId="44" applyNumberFormat="1" applyFont="1" applyFill="1" applyBorder="1"/>
    <xf numFmtId="169" fontId="19" fillId="0" borderId="5" xfId="47" applyNumberFormat="1" applyFont="1" applyFill="1" applyBorder="1"/>
    <xf numFmtId="169" fontId="36" fillId="0" borderId="5" xfId="47" applyNumberFormat="1" applyFont="1" applyFill="1" applyBorder="1"/>
    <xf numFmtId="172" fontId="10" fillId="0" borderId="5" xfId="44" applyNumberFormat="1" applyFont="1" applyFill="1" applyBorder="1"/>
    <xf numFmtId="43" fontId="36" fillId="0" borderId="5" xfId="47" applyFont="1" applyFill="1" applyBorder="1"/>
    <xf numFmtId="172" fontId="37" fillId="0" borderId="5" xfId="44" applyNumberFormat="1" applyFont="1" applyFill="1" applyBorder="1"/>
    <xf numFmtId="172" fontId="37" fillId="0" borderId="6" xfId="44" applyNumberFormat="1" applyFont="1" applyFill="1" applyBorder="1"/>
    <xf numFmtId="0" fontId="53" fillId="2" borderId="64" xfId="44" applyNumberFormat="1" applyFont="1" applyFill="1" applyBorder="1"/>
    <xf numFmtId="172" fontId="44" fillId="0" borderId="60" xfId="44" applyNumberFormat="1" applyFont="1" applyFill="1" applyBorder="1"/>
    <xf numFmtId="172" fontId="44" fillId="0" borderId="5" xfId="44" applyNumberFormat="1" applyFont="1" applyFill="1" applyBorder="1"/>
    <xf numFmtId="169" fontId="44" fillId="0" borderId="5" xfId="47" applyNumberFormat="1" applyFont="1" applyFill="1" applyBorder="1"/>
    <xf numFmtId="169" fontId="37" fillId="0" borderId="5" xfId="47" applyNumberFormat="1" applyFont="1" applyFill="1" applyBorder="1"/>
    <xf numFmtId="172" fontId="7" fillId="0" borderId="5" xfId="44" applyNumberFormat="1" applyFont="1" applyFill="1" applyBorder="1"/>
    <xf numFmtId="43" fontId="37" fillId="0" borderId="5" xfId="47" applyFont="1" applyFill="1" applyBorder="1"/>
    <xf numFmtId="0" fontId="12" fillId="2" borderId="64" xfId="44" applyNumberFormat="1" applyFont="1" applyFill="1" applyBorder="1"/>
    <xf numFmtId="172" fontId="7" fillId="0" borderId="60" xfId="44" applyNumberFormat="1" applyFont="1" applyFill="1" applyBorder="1"/>
    <xf numFmtId="169" fontId="7" fillId="0" borderId="5" xfId="47" applyNumberFormat="1" applyFont="1" applyFill="1" applyBorder="1"/>
    <xf numFmtId="169" fontId="10" fillId="0" borderId="5" xfId="47" applyNumberFormat="1" applyFont="1" applyFill="1" applyBorder="1"/>
    <xf numFmtId="172" fontId="19" fillId="2" borderId="60" xfId="44" applyNumberFormat="1" applyFont="1" applyFill="1" applyBorder="1"/>
    <xf numFmtId="172" fontId="19" fillId="2" borderId="5" xfId="44" applyNumberFormat="1" applyFont="1" applyFill="1" applyBorder="1"/>
    <xf numFmtId="169" fontId="19" fillId="2" borderId="5" xfId="47" applyNumberFormat="1" applyFont="1" applyFill="1" applyBorder="1"/>
    <xf numFmtId="169" fontId="36" fillId="2" borderId="5" xfId="47" applyNumberFormat="1" applyFont="1" applyFill="1" applyBorder="1"/>
    <xf numFmtId="172" fontId="10" fillId="2" borderId="5" xfId="44" applyNumberFormat="1" applyFont="1" applyFill="1" applyBorder="1"/>
    <xf numFmtId="43" fontId="36" fillId="2" borderId="5" xfId="47" applyFont="1" applyFill="1" applyBorder="1"/>
    <xf numFmtId="172" fontId="37" fillId="2" borderId="5" xfId="44" applyNumberFormat="1" applyFont="1" applyFill="1" applyBorder="1"/>
    <xf numFmtId="172" fontId="37" fillId="2" borderId="6" xfId="44" applyNumberFormat="1" applyFont="1" applyFill="1" applyBorder="1"/>
    <xf numFmtId="0" fontId="37" fillId="0" borderId="5" xfId="44" applyNumberFormat="1" applyFont="1" applyFill="1" applyBorder="1"/>
    <xf numFmtId="169" fontId="19" fillId="0" borderId="5" xfId="47" applyNumberFormat="1" applyFont="1" applyFill="1" applyBorder="1" applyAlignment="1">
      <alignment horizontal="center"/>
    </xf>
    <xf numFmtId="0" fontId="42" fillId="2" borderId="64" xfId="44" applyNumberFormat="1" applyFont="1" applyFill="1" applyBorder="1" applyAlignment="1">
      <alignment horizontal="center"/>
    </xf>
    <xf numFmtId="0" fontId="19" fillId="0" borderId="60" xfId="44" applyFont="1" applyFill="1" applyBorder="1" applyAlignment="1">
      <alignment horizontal="center"/>
    </xf>
    <xf numFmtId="0" fontId="19" fillId="0" borderId="5" xfId="44" applyFont="1" applyFill="1" applyBorder="1" applyAlignment="1">
      <alignment horizontal="center"/>
    </xf>
    <xf numFmtId="0" fontId="36" fillId="0" borderId="5" xfId="44" applyNumberFormat="1" applyFont="1" applyFill="1" applyBorder="1"/>
    <xf numFmtId="0" fontId="36" fillId="0" borderId="5" xfId="44" applyFont="1" applyFill="1" applyBorder="1"/>
    <xf numFmtId="0" fontId="42" fillId="2" borderId="64" xfId="44" applyNumberFormat="1" applyFont="1" applyFill="1" applyBorder="1" applyAlignment="1">
      <alignment wrapText="1"/>
    </xf>
    <xf numFmtId="0" fontId="53" fillId="2" borderId="65" xfId="44" applyNumberFormat="1" applyFont="1" applyFill="1" applyBorder="1"/>
    <xf numFmtId="172" fontId="44" fillId="0" borderId="61" xfId="44" applyNumberFormat="1" applyFont="1" applyFill="1" applyBorder="1"/>
    <xf numFmtId="172" fontId="44" fillId="0" borderId="8" xfId="44" applyNumberFormat="1" applyFont="1" applyFill="1" applyBorder="1"/>
    <xf numFmtId="169" fontId="37" fillId="0" borderId="8" xfId="47" applyNumberFormat="1" applyFont="1" applyFill="1" applyBorder="1"/>
    <xf numFmtId="172" fontId="7" fillId="0" borderId="8" xfId="44" applyNumberFormat="1" applyFont="1" applyFill="1" applyBorder="1"/>
    <xf numFmtId="43" fontId="37" fillId="0" borderId="8" xfId="47" applyFont="1" applyFill="1" applyBorder="1"/>
    <xf numFmtId="172" fontId="37" fillId="0" borderId="8" xfId="44" applyNumberFormat="1" applyFont="1" applyFill="1" applyBorder="1"/>
    <xf numFmtId="172" fontId="37" fillId="0" borderId="9" xfId="44" applyNumberFormat="1" applyFont="1" applyFill="1" applyBorder="1"/>
    <xf numFmtId="0" fontId="38" fillId="0" borderId="0" xfId="44" applyNumberFormat="1" applyFont="1" applyBorder="1"/>
    <xf numFmtId="0" fontId="37" fillId="0" borderId="0" xfId="44" applyNumberFormat="1" applyFont="1" applyBorder="1"/>
    <xf numFmtId="169" fontId="37" fillId="0" borderId="0" xfId="47" applyNumberFormat="1" applyFont="1" applyBorder="1"/>
    <xf numFmtId="0" fontId="7" fillId="0" borderId="0" xfId="44" applyNumberFormat="1" applyFont="1" applyBorder="1"/>
    <xf numFmtId="0" fontId="40" fillId="0" borderId="0" xfId="44" applyNumberFormat="1" applyFont="1" applyBorder="1"/>
    <xf numFmtId="0" fontId="51" fillId="0" borderId="0" xfId="44" applyFont="1"/>
    <xf numFmtId="0" fontId="36" fillId="2" borderId="12" xfId="44" applyFont="1" applyFill="1" applyBorder="1" applyAlignment="1">
      <alignment horizontal="center"/>
    </xf>
    <xf numFmtId="0" fontId="36" fillId="2" borderId="13" xfId="44" applyFont="1" applyFill="1" applyBorder="1" applyAlignment="1">
      <alignment horizontal="center"/>
    </xf>
    <xf numFmtId="0" fontId="36" fillId="2" borderId="18" xfId="44" applyFont="1" applyFill="1" applyBorder="1" applyAlignment="1">
      <alignment horizontal="center"/>
    </xf>
    <xf numFmtId="0" fontId="36" fillId="2" borderId="19" xfId="44" applyFont="1" applyFill="1" applyBorder="1" applyAlignment="1">
      <alignment horizontal="center"/>
    </xf>
    <xf numFmtId="0" fontId="36" fillId="2" borderId="14" xfId="44" applyFont="1" applyFill="1" applyBorder="1" applyAlignment="1">
      <alignment horizontal="center" vertical="center"/>
    </xf>
    <xf numFmtId="4" fontId="37" fillId="0" borderId="12" xfId="44" applyNumberFormat="1" applyFont="1" applyBorder="1" applyAlignment="1">
      <alignment horizontal="center"/>
    </xf>
    <xf numFmtId="4" fontId="37" fillId="0" borderId="13" xfId="48" applyNumberFormat="1" applyFont="1" applyBorder="1" applyAlignment="1">
      <alignment horizontal="center"/>
    </xf>
    <xf numFmtId="17" fontId="36" fillId="2" borderId="4" xfId="44" applyNumberFormat="1" applyFont="1" applyFill="1" applyBorder="1" applyAlignment="1">
      <alignment horizontal="right"/>
    </xf>
    <xf numFmtId="4" fontId="37" fillId="0" borderId="5" xfId="44" applyNumberFormat="1" applyFont="1" applyBorder="1" applyAlignment="1">
      <alignment horizontal="center"/>
    </xf>
    <xf numFmtId="4" fontId="37" fillId="0" borderId="6" xfId="48" applyNumberFormat="1" applyFont="1" applyBorder="1" applyAlignment="1">
      <alignment horizontal="center"/>
    </xf>
    <xf numFmtId="0" fontId="36" fillId="2" borderId="4" xfId="44" applyNumberFormat="1" applyFont="1" applyFill="1" applyBorder="1" applyAlignment="1">
      <alignment horizontal="center"/>
    </xf>
    <xf numFmtId="17" fontId="36" fillId="2" borderId="17" xfId="44" applyNumberFormat="1" applyFont="1" applyFill="1" applyBorder="1" applyAlignment="1">
      <alignment horizontal="right"/>
    </xf>
    <xf numFmtId="4" fontId="37" fillId="0" borderId="18" xfId="44" applyNumberFormat="1" applyFont="1" applyBorder="1" applyAlignment="1">
      <alignment horizontal="center"/>
    </xf>
    <xf numFmtId="4" fontId="37" fillId="0" borderId="19" xfId="48" applyNumberFormat="1" applyFont="1" applyBorder="1" applyAlignment="1">
      <alignment horizontal="center"/>
    </xf>
    <xf numFmtId="0" fontId="25" fillId="0" borderId="0" xfId="0" applyFont="1" applyBorder="1" applyAlignment="1">
      <alignment wrapText="1"/>
    </xf>
    <xf numFmtId="0" fontId="24" fillId="0" borderId="0" xfId="0" applyFont="1" applyBorder="1"/>
    <xf numFmtId="0" fontId="11" fillId="2" borderId="11" xfId="0" applyFont="1" applyFill="1" applyBorder="1"/>
    <xf numFmtId="0" fontId="11" fillId="2" borderId="63" xfId="0" applyFont="1" applyFill="1" applyBorder="1" applyAlignment="1">
      <alignment horizontal="center"/>
    </xf>
    <xf numFmtId="0" fontId="11" fillId="2" borderId="2" xfId="0" applyFont="1" applyFill="1" applyBorder="1" applyAlignment="1">
      <alignment horizontal="center"/>
    </xf>
    <xf numFmtId="0" fontId="11" fillId="2" borderId="15" xfId="0" applyFont="1" applyFill="1" applyBorder="1" applyAlignment="1">
      <alignment horizontal="center"/>
    </xf>
    <xf numFmtId="0" fontId="11" fillId="2" borderId="11" xfId="0" applyFont="1" applyFill="1" applyBorder="1" applyAlignment="1">
      <alignment horizontal="center"/>
    </xf>
    <xf numFmtId="0" fontId="11" fillId="2" borderId="11" xfId="0" quotePrefix="1" applyFont="1" applyFill="1" applyBorder="1" applyAlignment="1">
      <alignment horizontal="center"/>
    </xf>
    <xf numFmtId="0" fontId="11" fillId="2" borderId="83" xfId="0" applyFont="1" applyFill="1" applyBorder="1" applyAlignment="1">
      <alignment horizontal="center"/>
    </xf>
    <xf numFmtId="168" fontId="11" fillId="2" borderId="64" xfId="0" applyNumberFormat="1" applyFont="1" applyFill="1" applyBorder="1"/>
    <xf numFmtId="4" fontId="10" fillId="0" borderId="60" xfId="0" applyNumberFormat="1" applyFont="1" applyBorder="1"/>
    <xf numFmtId="4" fontId="10" fillId="0" borderId="5" xfId="0" applyNumberFormat="1" applyFont="1" applyBorder="1"/>
    <xf numFmtId="4" fontId="10" fillId="0" borderId="16" xfId="0" applyNumberFormat="1" applyFont="1" applyBorder="1"/>
    <xf numFmtId="4" fontId="10" fillId="0" borderId="64" xfId="0" applyNumberFormat="1" applyFont="1" applyBorder="1"/>
    <xf numFmtId="4" fontId="10" fillId="0" borderId="81" xfId="0" applyNumberFormat="1" applyFont="1" applyBorder="1"/>
    <xf numFmtId="43" fontId="10" fillId="0" borderId="64" xfId="1" applyFont="1" applyBorder="1"/>
    <xf numFmtId="168" fontId="12" fillId="2" borderId="64" xfId="0" applyNumberFormat="1" applyFont="1" applyFill="1" applyBorder="1"/>
    <xf numFmtId="4" fontId="7" fillId="0" borderId="64" xfId="0" applyNumberFormat="1" applyFont="1" applyBorder="1"/>
    <xf numFmtId="4" fontId="7" fillId="0" borderId="81" xfId="0" applyNumberFormat="1" applyFont="1" applyBorder="1"/>
    <xf numFmtId="43" fontId="7" fillId="0" borderId="64" xfId="1" applyFont="1" applyBorder="1"/>
    <xf numFmtId="168" fontId="11" fillId="2" borderId="75" xfId="0" applyNumberFormat="1" applyFont="1" applyFill="1" applyBorder="1"/>
    <xf numFmtId="4" fontId="10" fillId="2" borderId="76" xfId="0" applyNumberFormat="1" applyFont="1" applyFill="1" applyBorder="1"/>
    <xf numFmtId="4" fontId="10" fillId="2" borderId="77" xfId="0" applyNumberFormat="1" applyFont="1" applyFill="1" applyBorder="1"/>
    <xf numFmtId="4" fontId="10" fillId="2" borderId="84" xfId="0" applyNumberFormat="1" applyFont="1" applyFill="1" applyBorder="1"/>
    <xf numFmtId="4" fontId="10" fillId="2" borderId="75" xfId="0" applyNumberFormat="1" applyFont="1" applyFill="1" applyBorder="1"/>
    <xf numFmtId="4" fontId="10" fillId="2" borderId="85" xfId="0" applyNumberFormat="1" applyFont="1" applyFill="1" applyBorder="1"/>
    <xf numFmtId="168" fontId="11" fillId="0" borderId="66" xfId="0" applyNumberFormat="1" applyFont="1" applyBorder="1"/>
    <xf numFmtId="4" fontId="10" fillId="0" borderId="66" xfId="0" applyNumberFormat="1" applyFont="1" applyBorder="1"/>
    <xf numFmtId="168" fontId="11" fillId="5" borderId="11" xfId="0" applyNumberFormat="1" applyFont="1" applyFill="1" applyBorder="1"/>
    <xf numFmtId="0" fontId="11" fillId="5" borderId="63" xfId="0" applyFont="1" applyFill="1" applyBorder="1" applyAlignment="1">
      <alignment horizontal="center"/>
    </xf>
    <xf numFmtId="0" fontId="11" fillId="5" borderId="2" xfId="0" applyFont="1" applyFill="1" applyBorder="1" applyAlignment="1">
      <alignment horizontal="center"/>
    </xf>
    <xf numFmtId="0" fontId="11" fillId="5" borderId="15" xfId="0" applyFont="1" applyFill="1" applyBorder="1" applyAlignment="1">
      <alignment horizontal="center"/>
    </xf>
    <xf numFmtId="0" fontId="11" fillId="5" borderId="11" xfId="0" applyFont="1" applyFill="1" applyBorder="1" applyAlignment="1">
      <alignment horizontal="center"/>
    </xf>
    <xf numFmtId="0" fontId="11" fillId="5" borderId="11" xfId="0" quotePrefix="1" applyFont="1" applyFill="1" applyBorder="1" applyAlignment="1">
      <alignment horizontal="center"/>
    </xf>
    <xf numFmtId="0" fontId="11" fillId="5" borderId="83" xfId="0" applyFont="1" applyFill="1" applyBorder="1" applyAlignment="1">
      <alignment horizontal="center"/>
    </xf>
    <xf numFmtId="168" fontId="11" fillId="5" borderId="64" xfId="0" applyNumberFormat="1" applyFont="1" applyFill="1" applyBorder="1"/>
    <xf numFmtId="4" fontId="10" fillId="5" borderId="60" xfId="0" applyNumberFormat="1" applyFont="1" applyFill="1" applyBorder="1"/>
    <xf numFmtId="4" fontId="10" fillId="5" borderId="5" xfId="0" applyNumberFormat="1" applyFont="1" applyFill="1" applyBorder="1"/>
    <xf numFmtId="4" fontId="10" fillId="5" borderId="16" xfId="0" applyNumberFormat="1" applyFont="1" applyFill="1" applyBorder="1"/>
    <xf numFmtId="4" fontId="10" fillId="5" borderId="64" xfId="0" applyNumberFormat="1" applyFont="1" applyFill="1" applyBorder="1"/>
    <xf numFmtId="2" fontId="10" fillId="5" borderId="60" xfId="0" applyNumberFormat="1" applyFont="1" applyFill="1" applyBorder="1"/>
    <xf numFmtId="2" fontId="10" fillId="5" borderId="5" xfId="0" applyNumberFormat="1" applyFont="1" applyFill="1" applyBorder="1"/>
    <xf numFmtId="2" fontId="10" fillId="5" borderId="16" xfId="0" applyNumberFormat="1" applyFont="1" applyFill="1" applyBorder="1"/>
    <xf numFmtId="2" fontId="10" fillId="5" borderId="64" xfId="0" applyNumberFormat="1" applyFont="1" applyFill="1" applyBorder="1"/>
    <xf numFmtId="2" fontId="10" fillId="5" borderId="81" xfId="0" applyNumberFormat="1" applyFont="1" applyFill="1" applyBorder="1"/>
    <xf numFmtId="0" fontId="7" fillId="5" borderId="64" xfId="0" applyFont="1" applyFill="1" applyBorder="1" applyAlignment="1">
      <alignment horizontal="left" indent="1"/>
    </xf>
    <xf numFmtId="4" fontId="7" fillId="5" borderId="60" xfId="0" applyNumberFormat="1" applyFont="1" applyFill="1" applyBorder="1"/>
    <xf numFmtId="4" fontId="7" fillId="5" borderId="5" xfId="0" applyNumberFormat="1" applyFont="1" applyFill="1" applyBorder="1"/>
    <xf numFmtId="4" fontId="7" fillId="5" borderId="16" xfId="0" applyNumberFormat="1" applyFont="1" applyFill="1" applyBorder="1"/>
    <xf numFmtId="4" fontId="7" fillId="5" borderId="64" xfId="0" applyNumberFormat="1" applyFont="1" applyFill="1" applyBorder="1"/>
    <xf numFmtId="2" fontId="7" fillId="5" borderId="60" xfId="0" applyNumberFormat="1" applyFont="1" applyFill="1" applyBorder="1"/>
    <xf numFmtId="2" fontId="7" fillId="5" borderId="5" xfId="0" applyNumberFormat="1" applyFont="1" applyFill="1" applyBorder="1"/>
    <xf numFmtId="2" fontId="7" fillId="5" borderId="16" xfId="0" applyNumberFormat="1" applyFont="1" applyFill="1" applyBorder="1"/>
    <xf numFmtId="2" fontId="7" fillId="5" borderId="64" xfId="0" applyNumberFormat="1" applyFont="1" applyFill="1" applyBorder="1"/>
    <xf numFmtId="2" fontId="7" fillId="5" borderId="81" xfId="0" applyNumberFormat="1" applyFont="1" applyFill="1" applyBorder="1"/>
    <xf numFmtId="0" fontId="7" fillId="5" borderId="64" xfId="0" applyFont="1" applyFill="1" applyBorder="1" applyAlignment="1">
      <alignment horizontal="left" indent="2"/>
    </xf>
    <xf numFmtId="168" fontId="12" fillId="5" borderId="64" xfId="0" applyNumberFormat="1" applyFont="1" applyFill="1" applyBorder="1" applyAlignment="1">
      <alignment horizontal="left" indent="2"/>
    </xf>
    <xf numFmtId="168" fontId="12" fillId="5" borderId="65" xfId="0" applyNumberFormat="1" applyFont="1" applyFill="1" applyBorder="1" applyAlignment="1">
      <alignment horizontal="left" indent="2"/>
    </xf>
    <xf numFmtId="4" fontId="7" fillId="5" borderId="61" xfId="0" applyNumberFormat="1" applyFont="1" applyFill="1" applyBorder="1"/>
    <xf numFmtId="4" fontId="7" fillId="5" borderId="8" xfId="0" applyNumberFormat="1" applyFont="1" applyFill="1" applyBorder="1"/>
    <xf numFmtId="4" fontId="7" fillId="5" borderId="20" xfId="0" applyNumberFormat="1" applyFont="1" applyFill="1" applyBorder="1"/>
    <xf numFmtId="4" fontId="7" fillId="5" borderId="65" xfId="0" applyNumberFormat="1" applyFont="1" applyFill="1" applyBorder="1"/>
    <xf numFmtId="2" fontId="7" fillId="5" borderId="61" xfId="0" applyNumberFormat="1" applyFont="1" applyFill="1" applyBorder="1"/>
    <xf numFmtId="2" fontId="7" fillId="5" borderId="8" xfId="0" applyNumberFormat="1" applyFont="1" applyFill="1" applyBorder="1"/>
    <xf numFmtId="2" fontId="7" fillId="5" borderId="20" xfId="0" applyNumberFormat="1" applyFont="1" applyFill="1" applyBorder="1"/>
    <xf numFmtId="2" fontId="7" fillId="5" borderId="65" xfId="0" applyNumberFormat="1" applyFont="1" applyFill="1" applyBorder="1"/>
    <xf numFmtId="2" fontId="7" fillId="5" borderId="86" xfId="0" applyNumberFormat="1" applyFont="1" applyFill="1" applyBorder="1"/>
    <xf numFmtId="0" fontId="25" fillId="0" borderId="0" xfId="0" applyFont="1" applyAlignment="1">
      <alignment horizontal="left" wrapText="1"/>
    </xf>
    <xf numFmtId="0" fontId="8" fillId="0" borderId="10" xfId="2" applyFont="1" applyBorder="1" applyAlignment="1"/>
    <xf numFmtId="0" fontId="55" fillId="0" borderId="10" xfId="2" applyFont="1" applyBorder="1" applyAlignment="1"/>
    <xf numFmtId="0" fontId="55" fillId="0" borderId="0" xfId="2" applyFont="1" applyBorder="1" applyAlignment="1"/>
    <xf numFmtId="0" fontId="55" fillId="0" borderId="0" xfId="2" applyFont="1"/>
    <xf numFmtId="0" fontId="11" fillId="2" borderId="87" xfId="2" applyFont="1" applyFill="1" applyBorder="1" applyAlignment="1">
      <alignment wrapText="1"/>
    </xf>
    <xf numFmtId="0" fontId="11" fillId="2" borderId="63" xfId="2" applyFont="1" applyFill="1" applyBorder="1" applyAlignment="1">
      <alignment wrapText="1"/>
    </xf>
    <xf numFmtId="1" fontId="11" fillId="2" borderId="11" xfId="49" applyNumberFormat="1" applyFont="1" applyFill="1" applyBorder="1" applyAlignment="1">
      <alignment horizontal="center"/>
    </xf>
    <xf numFmtId="0" fontId="11" fillId="2" borderId="0" xfId="2" applyFont="1" applyFill="1" applyBorder="1" applyAlignment="1">
      <alignment wrapText="1"/>
    </xf>
    <xf numFmtId="164" fontId="7" fillId="0" borderId="14" xfId="30" applyNumberFormat="1" applyFont="1" applyBorder="1" applyAlignment="1">
      <alignment horizontal="right"/>
    </xf>
    <xf numFmtId="164" fontId="7" fillId="0" borderId="12" xfId="30" applyNumberFormat="1" applyFont="1" applyBorder="1" applyAlignment="1">
      <alignment horizontal="right"/>
    </xf>
    <xf numFmtId="164" fontId="7" fillId="0" borderId="13" xfId="30" applyNumberFormat="1" applyFont="1" applyBorder="1" applyAlignment="1">
      <alignment horizontal="right"/>
    </xf>
    <xf numFmtId="164" fontId="7" fillId="0" borderId="62" xfId="30" applyNumberFormat="1" applyFont="1" applyBorder="1" applyAlignment="1">
      <alignment horizontal="right"/>
    </xf>
    <xf numFmtId="0" fontId="10" fillId="2" borderId="60" xfId="2" applyFont="1" applyFill="1" applyBorder="1" applyAlignment="1">
      <alignment wrapText="1"/>
    </xf>
    <xf numFmtId="164" fontId="7" fillId="0" borderId="4" xfId="30" applyNumberFormat="1" applyFont="1" applyBorder="1" applyAlignment="1">
      <alignment horizontal="right"/>
    </xf>
    <xf numFmtId="164" fontId="7" fillId="0" borderId="5" xfId="30" applyNumberFormat="1" applyFont="1" applyBorder="1" applyAlignment="1">
      <alignment horizontal="right"/>
    </xf>
    <xf numFmtId="164" fontId="7" fillId="0" borderId="6" xfId="30" applyNumberFormat="1" applyFont="1" applyBorder="1" applyAlignment="1">
      <alignment horizontal="right"/>
    </xf>
    <xf numFmtId="164" fontId="7" fillId="0" borderId="64" xfId="30" applyNumberFormat="1" applyFont="1" applyBorder="1" applyAlignment="1">
      <alignment horizontal="right"/>
    </xf>
    <xf numFmtId="0" fontId="11" fillId="2" borderId="88" xfId="2" applyFont="1" applyFill="1" applyBorder="1" applyAlignment="1">
      <alignment wrapText="1"/>
    </xf>
    <xf numFmtId="164" fontId="10" fillId="0" borderId="89" xfId="30" applyNumberFormat="1" applyFont="1" applyBorder="1" applyAlignment="1">
      <alignment horizontal="right"/>
    </xf>
    <xf numFmtId="164" fontId="10" fillId="0" borderId="90" xfId="30" applyNumberFormat="1" applyFont="1" applyBorder="1" applyAlignment="1">
      <alignment horizontal="right"/>
    </xf>
    <xf numFmtId="164" fontId="10" fillId="0" borderId="91" xfId="30" applyNumberFormat="1" applyFont="1" applyBorder="1" applyAlignment="1">
      <alignment horizontal="right"/>
    </xf>
    <xf numFmtId="164" fontId="10" fillId="0" borderId="92" xfId="30" applyNumberFormat="1" applyFont="1" applyBorder="1" applyAlignment="1">
      <alignment horizontal="right"/>
    </xf>
    <xf numFmtId="0" fontId="10" fillId="2" borderId="93" xfId="2" applyFont="1" applyFill="1" applyBorder="1" applyAlignment="1">
      <alignment wrapText="1"/>
    </xf>
    <xf numFmtId="4" fontId="7" fillId="0" borderId="4" xfId="30" applyNumberFormat="1" applyFont="1" applyBorder="1" applyAlignment="1">
      <alignment horizontal="right"/>
    </xf>
    <xf numFmtId="4" fontId="7" fillId="0" borderId="5" xfId="30" applyNumberFormat="1" applyFont="1" applyBorder="1" applyAlignment="1">
      <alignment horizontal="right"/>
    </xf>
    <xf numFmtId="4" fontId="7" fillId="0" borderId="6" xfId="30" applyNumberFormat="1" applyFont="1" applyBorder="1" applyAlignment="1">
      <alignment horizontal="right"/>
    </xf>
    <xf numFmtId="4" fontId="7" fillId="0" borderId="64" xfId="30" applyNumberFormat="1" applyFont="1" applyBorder="1" applyAlignment="1">
      <alignment horizontal="right"/>
    </xf>
    <xf numFmtId="164" fontId="10" fillId="0" borderId="4" xfId="30" applyNumberFormat="1" applyFont="1" applyBorder="1" applyAlignment="1">
      <alignment horizontal="right"/>
    </xf>
    <xf numFmtId="164" fontId="10" fillId="0" borderId="5" xfId="30" applyNumberFormat="1" applyFont="1" applyBorder="1" applyAlignment="1">
      <alignment horizontal="right"/>
    </xf>
    <xf numFmtId="164" fontId="10" fillId="0" borderId="6" xfId="30" applyNumberFormat="1" applyFont="1" applyBorder="1" applyAlignment="1">
      <alignment horizontal="right"/>
    </xf>
    <xf numFmtId="164" fontId="10" fillId="0" borderId="64" xfId="30" applyNumberFormat="1" applyFont="1" applyBorder="1" applyAlignment="1">
      <alignment horizontal="right"/>
    </xf>
    <xf numFmtId="164" fontId="10" fillId="0" borderId="1" xfId="30" applyNumberFormat="1" applyFont="1" applyBorder="1" applyAlignment="1">
      <alignment horizontal="right"/>
    </xf>
    <xf numFmtId="164" fontId="10" fillId="0" borderId="2" xfId="30" applyNumberFormat="1" applyFont="1" applyBorder="1" applyAlignment="1">
      <alignment horizontal="right"/>
    </xf>
    <xf numFmtId="164" fontId="10" fillId="0" borderId="3" xfId="30" applyNumberFormat="1" applyFont="1" applyBorder="1" applyAlignment="1">
      <alignment horizontal="right"/>
    </xf>
    <xf numFmtId="164" fontId="10" fillId="0" borderId="11" xfId="30" applyNumberFormat="1" applyFont="1" applyBorder="1" applyAlignment="1">
      <alignment horizontal="right"/>
    </xf>
    <xf numFmtId="0" fontId="10" fillId="2" borderId="63" xfId="2" applyFont="1" applyFill="1" applyBorder="1" applyAlignment="1">
      <alignment wrapText="1"/>
    </xf>
    <xf numFmtId="0" fontId="57" fillId="0" borderId="0" xfId="2" applyFont="1"/>
    <xf numFmtId="0" fontId="11" fillId="2" borderId="1" xfId="0" applyFont="1" applyFill="1" applyBorder="1" applyAlignment="1">
      <alignment horizontal="center"/>
    </xf>
    <xf numFmtId="0" fontId="11" fillId="2" borderId="3" xfId="0" applyFont="1" applyFill="1" applyBorder="1" applyAlignment="1">
      <alignment horizontal="center"/>
    </xf>
    <xf numFmtId="164" fontId="7" fillId="0" borderId="14" xfId="36" applyNumberFormat="1" applyFont="1" applyBorder="1" applyAlignment="1">
      <alignment horizontal="right"/>
    </xf>
    <xf numFmtId="164" fontId="7" fillId="0" borderId="12" xfId="36" applyNumberFormat="1" applyFont="1" applyBorder="1" applyAlignment="1">
      <alignment horizontal="right"/>
    </xf>
    <xf numFmtId="164" fontId="7" fillId="0" borderId="13" xfId="36" applyNumberFormat="1" applyFont="1" applyBorder="1" applyAlignment="1">
      <alignment horizontal="right"/>
    </xf>
    <xf numFmtId="164" fontId="7" fillId="0" borderId="4" xfId="36" applyNumberFormat="1" applyFont="1" applyBorder="1" applyAlignment="1">
      <alignment horizontal="right"/>
    </xf>
    <xf numFmtId="164" fontId="7" fillId="0" borderId="5" xfId="36" applyNumberFormat="1" applyFont="1" applyBorder="1" applyAlignment="1">
      <alignment horizontal="right"/>
    </xf>
    <xf numFmtId="164" fontId="7" fillId="0" borderId="6" xfId="36" applyNumberFormat="1" applyFont="1" applyBorder="1" applyAlignment="1">
      <alignment horizontal="right"/>
    </xf>
    <xf numFmtId="164" fontId="10" fillId="0" borderId="89" xfId="36" applyNumberFormat="1" applyFont="1" applyBorder="1" applyAlignment="1">
      <alignment horizontal="right"/>
    </xf>
    <xf numFmtId="164" fontId="10" fillId="0" borderId="90" xfId="36" applyNumberFormat="1" applyFont="1" applyBorder="1" applyAlignment="1">
      <alignment horizontal="right"/>
    </xf>
    <xf numFmtId="164" fontId="10" fillId="0" borderId="91" xfId="36" applyNumberFormat="1" applyFont="1" applyBorder="1" applyAlignment="1">
      <alignment horizontal="right"/>
    </xf>
    <xf numFmtId="164" fontId="10" fillId="0" borderId="4" xfId="36" applyNumberFormat="1" applyFont="1" applyBorder="1" applyAlignment="1">
      <alignment horizontal="right"/>
    </xf>
    <xf numFmtId="164" fontId="10" fillId="0" borderId="5" xfId="36" applyNumberFormat="1" applyFont="1" applyBorder="1" applyAlignment="1">
      <alignment horizontal="right"/>
    </xf>
    <xf numFmtId="164" fontId="10" fillId="0" borderId="6" xfId="36" applyNumberFormat="1" applyFont="1" applyBorder="1" applyAlignment="1">
      <alignment horizontal="right"/>
    </xf>
    <xf numFmtId="164" fontId="10" fillId="0" borderId="1" xfId="36" applyNumberFormat="1" applyFont="1" applyBorder="1" applyAlignment="1">
      <alignment horizontal="right"/>
    </xf>
    <xf numFmtId="164" fontId="10" fillId="0" borderId="2" xfId="36" applyNumberFormat="1" applyFont="1" applyBorder="1" applyAlignment="1">
      <alignment horizontal="right"/>
    </xf>
    <xf numFmtId="164" fontId="10" fillId="0" borderId="3" xfId="36" applyNumberFormat="1" applyFont="1" applyBorder="1" applyAlignment="1">
      <alignment horizontal="right"/>
    </xf>
    <xf numFmtId="0" fontId="11" fillId="2" borderId="59"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0" fillId="2" borderId="67" xfId="0" applyFont="1" applyFill="1" applyBorder="1" applyAlignment="1">
      <alignment horizontal="center"/>
    </xf>
    <xf numFmtId="0" fontId="10" fillId="2" borderId="18" xfId="0" applyFont="1" applyFill="1" applyBorder="1" applyAlignment="1">
      <alignment horizontal="center"/>
    </xf>
    <xf numFmtId="43" fontId="7" fillId="0" borderId="60" xfId="0" applyNumberFormat="1" applyFont="1" applyBorder="1"/>
    <xf numFmtId="43" fontId="7" fillId="0" borderId="5" xfId="0" applyNumberFormat="1" applyFont="1" applyBorder="1"/>
    <xf numFmtId="17" fontId="11" fillId="2" borderId="11" xfId="0" quotePrefix="1" applyNumberFormat="1" applyFont="1" applyFill="1" applyBorder="1" applyAlignment="1">
      <alignment horizontal="right"/>
    </xf>
    <xf numFmtId="43" fontId="10" fillId="2" borderId="63" xfId="0" applyNumberFormat="1" applyFont="1" applyFill="1" applyBorder="1"/>
    <xf numFmtId="43" fontId="10" fillId="2" borderId="2" xfId="0" applyNumberFormat="1" applyFont="1" applyFill="1" applyBorder="1"/>
    <xf numFmtId="43" fontId="10" fillId="2" borderId="3" xfId="0" applyNumberFormat="1" applyFont="1" applyFill="1" applyBorder="1"/>
    <xf numFmtId="17" fontId="11" fillId="2" borderId="62" xfId="0" applyNumberFormat="1" applyFont="1" applyFill="1" applyBorder="1" applyAlignment="1">
      <alignment horizontal="right"/>
    </xf>
    <xf numFmtId="17" fontId="11" fillId="2" borderId="65" xfId="0" applyNumberFormat="1" applyFont="1" applyFill="1" applyBorder="1" applyAlignment="1">
      <alignment horizontal="right"/>
    </xf>
    <xf numFmtId="43" fontId="7" fillId="0" borderId="61" xfId="0" applyNumberFormat="1" applyFont="1" applyBorder="1"/>
    <xf numFmtId="43" fontId="7" fillId="0" borderId="8" xfId="0" applyNumberFormat="1" applyFont="1" applyBorder="1"/>
    <xf numFmtId="0" fontId="11" fillId="2" borderId="79" xfId="0" applyFont="1" applyFill="1" applyBorder="1" applyAlignment="1">
      <alignment horizontal="center" wrapText="1"/>
    </xf>
    <xf numFmtId="0" fontId="11" fillId="2" borderId="62" xfId="0" applyFont="1" applyFill="1" applyBorder="1" applyAlignment="1">
      <alignment horizontal="center" wrapText="1"/>
    </xf>
    <xf numFmtId="0" fontId="10" fillId="2" borderId="68" xfId="0" applyFont="1" applyFill="1" applyBorder="1" applyAlignment="1">
      <alignment horizontal="center"/>
    </xf>
    <xf numFmtId="0" fontId="10" fillId="2" borderId="96" xfId="0" applyFont="1" applyFill="1" applyBorder="1" applyAlignment="1">
      <alignment horizontal="center"/>
    </xf>
    <xf numFmtId="43" fontId="7" fillId="0" borderId="16" xfId="0" applyNumberFormat="1" applyFont="1" applyBorder="1"/>
    <xf numFmtId="43" fontId="7" fillId="0" borderId="64" xfId="0" applyNumberFormat="1" applyFont="1" applyBorder="1"/>
    <xf numFmtId="43" fontId="10" fillId="2" borderId="15" xfId="0" applyNumberFormat="1" applyFont="1" applyFill="1" applyBorder="1"/>
    <xf numFmtId="43" fontId="10" fillId="2" borderId="11" xfId="0" applyNumberFormat="1" applyFont="1" applyFill="1" applyBorder="1"/>
    <xf numFmtId="43" fontId="7" fillId="0" borderId="20" xfId="0" applyNumberFormat="1" applyFont="1" applyBorder="1"/>
    <xf numFmtId="43" fontId="7" fillId="0" borderId="65" xfId="0" applyNumberFormat="1" applyFont="1" applyBorder="1"/>
    <xf numFmtId="43" fontId="7" fillId="0" borderId="83" xfId="1" applyFont="1" applyFill="1" applyBorder="1"/>
    <xf numFmtId="43" fontId="7" fillId="0" borderId="80" xfId="1" applyFont="1" applyFill="1" applyBorder="1"/>
    <xf numFmtId="0" fontId="11" fillId="5" borderId="11" xfId="0" applyFont="1" applyFill="1" applyBorder="1"/>
    <xf numFmtId="0" fontId="25" fillId="0" borderId="0" xfId="0" applyFont="1" applyAlignment="1"/>
    <xf numFmtId="0" fontId="12" fillId="2" borderId="11" xfId="0" applyFont="1" applyFill="1" applyBorder="1"/>
    <xf numFmtId="0" fontId="11" fillId="2" borderId="11" xfId="0" applyFont="1" applyFill="1" applyBorder="1" applyProtection="1"/>
    <xf numFmtId="0" fontId="18" fillId="2" borderId="11" xfId="0" applyFont="1" applyFill="1" applyBorder="1" applyProtection="1"/>
    <xf numFmtId="0" fontId="12" fillId="2" borderId="11" xfId="0" applyFont="1" applyFill="1" applyBorder="1" applyAlignment="1" applyProtection="1">
      <alignment horizontal="left" indent="6"/>
    </xf>
    <xf numFmtId="0" fontId="12" fillId="2" borderId="11" xfId="0" applyFont="1" applyFill="1" applyBorder="1" applyProtection="1"/>
    <xf numFmtId="0" fontId="12" fillId="2" borderId="11" xfId="0" applyFont="1" applyFill="1" applyBorder="1" applyAlignment="1">
      <alignment horizontal="left" indent="6"/>
    </xf>
    <xf numFmtId="0" fontId="12" fillId="2" borderId="11" xfId="0" applyFont="1" applyFill="1" applyBorder="1" applyAlignment="1">
      <alignment horizontal="left" indent="5"/>
    </xf>
    <xf numFmtId="0" fontId="12" fillId="2" borderId="11" xfId="0" applyFont="1" applyFill="1" applyBorder="1" applyAlignment="1" applyProtection="1">
      <alignment horizontal="left" indent="5"/>
    </xf>
    <xf numFmtId="0" fontId="12" fillId="2" borderId="11" xfId="0" applyFont="1" applyFill="1" applyBorder="1" applyAlignment="1">
      <alignment horizontal="left" indent="9"/>
    </xf>
    <xf numFmtId="0" fontId="22" fillId="2" borderId="11" xfId="0" applyFont="1" applyFill="1" applyBorder="1" applyAlignment="1" applyProtection="1">
      <alignment horizontal="left"/>
    </xf>
    <xf numFmtId="0" fontId="12" fillId="2" borderId="11" xfId="0" applyFont="1" applyFill="1" applyBorder="1" applyAlignment="1" applyProtection="1">
      <alignment horizontal="left" indent="3"/>
    </xf>
    <xf numFmtId="43" fontId="10" fillId="0" borderId="0" xfId="0" applyNumberFormat="1" applyFont="1" applyBorder="1"/>
    <xf numFmtId="167" fontId="12" fillId="2" borderId="1" xfId="2" applyNumberFormat="1" applyFont="1" applyFill="1" applyBorder="1" applyAlignment="1" applyProtection="1">
      <alignment horizontal="left"/>
      <protection locked="0"/>
    </xf>
    <xf numFmtId="169" fontId="10" fillId="0" borderId="12" xfId="1" applyNumberFormat="1" applyFont="1" applyFill="1" applyBorder="1"/>
    <xf numFmtId="0" fontId="7" fillId="0" borderId="5" xfId="2" applyFont="1" applyBorder="1"/>
    <xf numFmtId="0" fontId="7" fillId="0" borderId="6" xfId="2" applyFont="1" applyBorder="1"/>
    <xf numFmtId="169" fontId="10" fillId="0" borderId="5" xfId="1" applyNumberFormat="1" applyFont="1" applyBorder="1"/>
    <xf numFmtId="169" fontId="10" fillId="0" borderId="6" xfId="1" applyNumberFormat="1" applyFont="1" applyBorder="1"/>
    <xf numFmtId="169" fontId="7" fillId="0" borderId="5" xfId="1" applyNumberFormat="1" applyFont="1" applyBorder="1"/>
    <xf numFmtId="169" fontId="7" fillId="0" borderId="6" xfId="1" applyNumberFormat="1" applyFont="1" applyBorder="1"/>
    <xf numFmtId="0" fontId="18" fillId="2" borderId="4" xfId="2" applyFont="1" applyFill="1" applyBorder="1"/>
    <xf numFmtId="167" fontId="11" fillId="2" borderId="4" xfId="2" applyNumberFormat="1" applyFont="1" applyFill="1" applyBorder="1" applyAlignment="1" applyProtection="1">
      <alignment horizontal="left" indent="2"/>
      <protection locked="0"/>
    </xf>
    <xf numFmtId="167" fontId="22" fillId="2" borderId="4" xfId="2" applyNumberFormat="1" applyFont="1" applyFill="1" applyBorder="1" applyAlignment="1" applyProtection="1">
      <alignment horizontal="left"/>
      <protection locked="0"/>
    </xf>
    <xf numFmtId="169" fontId="10" fillId="2" borderId="5" xfId="1" applyNumberFormat="1" applyFont="1" applyFill="1" applyBorder="1"/>
    <xf numFmtId="169" fontId="10" fillId="0" borderId="5" xfId="2" applyNumberFormat="1" applyFont="1" applyFill="1" applyBorder="1"/>
    <xf numFmtId="0" fontId="22" fillId="2" borderId="7" xfId="2" applyFont="1" applyFill="1" applyBorder="1" applyAlignment="1">
      <alignment horizontal="left" indent="1"/>
    </xf>
    <xf numFmtId="4" fontId="10" fillId="0" borderId="8" xfId="2" applyNumberFormat="1" applyFont="1" applyFill="1" applyBorder="1"/>
    <xf numFmtId="4" fontId="10" fillId="0" borderId="20" xfId="2" applyNumberFormat="1" applyFont="1" applyFill="1" applyBorder="1"/>
    <xf numFmtId="169" fontId="10" fillId="0" borderId="8" xfId="2" applyNumberFormat="1" applyFont="1" applyFill="1" applyBorder="1"/>
    <xf numFmtId="169" fontId="10" fillId="0" borderId="8" xfId="1" applyNumberFormat="1" applyFont="1" applyBorder="1"/>
    <xf numFmtId="169" fontId="10" fillId="0" borderId="9" xfId="1" applyNumberFormat="1" applyFont="1" applyBorder="1"/>
    <xf numFmtId="170" fontId="7" fillId="0" borderId="0" xfId="50" applyNumberFormat="1" applyFont="1" applyFill="1"/>
    <xf numFmtId="0" fontId="7" fillId="0" borderId="0" xfId="50" applyFont="1" applyFill="1"/>
    <xf numFmtId="0" fontId="10" fillId="0" borderId="0" xfId="2" applyFont="1" applyFill="1" applyAlignment="1">
      <alignment horizontal="center"/>
    </xf>
    <xf numFmtId="0" fontId="10" fillId="0" borderId="0" xfId="2" applyFont="1" applyFill="1" applyAlignment="1">
      <alignment horizontal="right"/>
    </xf>
    <xf numFmtId="17" fontId="11" fillId="2" borderId="63" xfId="50" applyNumberFormat="1" applyFont="1" applyFill="1" applyBorder="1"/>
    <xf numFmtId="17" fontId="11" fillId="2" borderId="2" xfId="50" applyNumberFormat="1" applyFont="1" applyFill="1" applyBorder="1"/>
    <xf numFmtId="17" fontId="11" fillId="2" borderId="2" xfId="2" applyNumberFormat="1" applyFont="1" applyFill="1" applyBorder="1" applyAlignment="1" applyProtection="1">
      <alignment horizontal="right"/>
    </xf>
    <xf numFmtId="17" fontId="11" fillId="2" borderId="15" xfId="2" applyNumberFormat="1" applyFont="1" applyFill="1" applyBorder="1" applyAlignment="1" applyProtection="1">
      <alignment horizontal="right"/>
    </xf>
    <xf numFmtId="17" fontId="11" fillId="2" borderId="3" xfId="2" applyNumberFormat="1" applyFont="1" applyFill="1" applyBorder="1" applyAlignment="1" applyProtection="1">
      <alignment horizontal="right"/>
    </xf>
    <xf numFmtId="17" fontId="11" fillId="2" borderId="63" xfId="2" applyNumberFormat="1" applyFont="1" applyFill="1" applyBorder="1" applyAlignment="1" applyProtection="1">
      <alignment horizontal="right"/>
    </xf>
    <xf numFmtId="0" fontId="11" fillId="0" borderId="0" xfId="2" applyFont="1"/>
    <xf numFmtId="167" fontId="11" fillId="2" borderId="64" xfId="2" applyNumberFormat="1" applyFont="1" applyFill="1" applyBorder="1" applyAlignment="1" applyProtection="1">
      <alignment horizontal="left"/>
    </xf>
    <xf numFmtId="4" fontId="10" fillId="0" borderId="60" xfId="50" applyNumberFormat="1" applyFont="1" applyFill="1" applyBorder="1"/>
    <xf numFmtId="4" fontId="10" fillId="0" borderId="5" xfId="50" applyNumberFormat="1" applyFont="1" applyFill="1" applyBorder="1"/>
    <xf numFmtId="172" fontId="10" fillId="0" borderId="5" xfId="2" applyNumberFormat="1" applyFont="1" applyFill="1" applyBorder="1"/>
    <xf numFmtId="172" fontId="10" fillId="0" borderId="12" xfId="2" applyNumberFormat="1" applyFont="1" applyFill="1" applyBorder="1"/>
    <xf numFmtId="43" fontId="10" fillId="0" borderId="12" xfId="1" applyFont="1" applyBorder="1"/>
    <xf numFmtId="43" fontId="10" fillId="0" borderId="13" xfId="1" applyFont="1" applyBorder="1"/>
    <xf numFmtId="167" fontId="12" fillId="2" borderId="64" xfId="2" applyNumberFormat="1" applyFont="1" applyFill="1" applyBorder="1" applyAlignment="1" applyProtection="1">
      <alignment horizontal="left"/>
    </xf>
    <xf numFmtId="4" fontId="7" fillId="0" borderId="60" xfId="50" applyNumberFormat="1" applyFont="1" applyFill="1" applyBorder="1"/>
    <xf numFmtId="4" fontId="7" fillId="0" borderId="5" xfId="50" applyNumberFormat="1" applyFont="1" applyFill="1" applyBorder="1"/>
    <xf numFmtId="172" fontId="7" fillId="0" borderId="5" xfId="2" applyNumberFormat="1" applyFont="1" applyFill="1" applyBorder="1"/>
    <xf numFmtId="170" fontId="7" fillId="0" borderId="5" xfId="2" applyNumberFormat="1" applyFont="1" applyBorder="1"/>
    <xf numFmtId="170" fontId="7" fillId="0" borderId="6" xfId="2" applyNumberFormat="1" applyFont="1" applyBorder="1"/>
    <xf numFmtId="0" fontId="12" fillId="2" borderId="64" xfId="2" applyFont="1" applyFill="1" applyBorder="1"/>
    <xf numFmtId="170" fontId="10" fillId="0" borderId="5" xfId="2" applyNumberFormat="1" applyFont="1" applyBorder="1"/>
    <xf numFmtId="170" fontId="10" fillId="0" borderId="6" xfId="2" applyNumberFormat="1" applyFont="1" applyBorder="1"/>
    <xf numFmtId="0" fontId="11" fillId="9" borderId="64" xfId="2" applyNumberFormat="1" applyFont="1" applyFill="1" applyBorder="1"/>
    <xf numFmtId="4" fontId="10" fillId="2" borderId="60" xfId="50" applyNumberFormat="1" applyFont="1" applyFill="1" applyBorder="1"/>
    <xf numFmtId="4" fontId="10" fillId="2" borderId="5" xfId="50" applyNumberFormat="1" applyFont="1" applyFill="1" applyBorder="1"/>
    <xf numFmtId="4" fontId="10" fillId="2" borderId="5" xfId="2" applyNumberFormat="1" applyFont="1" applyFill="1" applyBorder="1"/>
    <xf numFmtId="4" fontId="10" fillId="2" borderId="16" xfId="2" applyNumberFormat="1" applyFont="1" applyFill="1" applyBorder="1"/>
    <xf numFmtId="172" fontId="10" fillId="2" borderId="5" xfId="2" applyNumberFormat="1" applyFont="1" applyFill="1" applyBorder="1"/>
    <xf numFmtId="172" fontId="10" fillId="2" borderId="6" xfId="2" applyNumberFormat="1" applyFont="1" applyFill="1" applyBorder="1"/>
    <xf numFmtId="0" fontId="22" fillId="9" borderId="65" xfId="51" applyNumberFormat="1" applyFont="1" applyFill="1" applyBorder="1"/>
    <xf numFmtId="4" fontId="7" fillId="0" borderId="61" xfId="50" applyNumberFormat="1" applyFont="1" applyFill="1" applyBorder="1"/>
    <xf numFmtId="4" fontId="7" fillId="0" borderId="8" xfId="50" applyNumberFormat="1" applyFont="1" applyFill="1" applyBorder="1"/>
    <xf numFmtId="172" fontId="7" fillId="0" borderId="8" xfId="2" applyNumberFormat="1" applyFont="1" applyFill="1" applyBorder="1"/>
    <xf numFmtId="169" fontId="7" fillId="0" borderId="8" xfId="1" applyNumberFormat="1" applyFont="1" applyBorder="1"/>
    <xf numFmtId="169" fontId="7" fillId="0" borderId="9" xfId="1" applyNumberFormat="1" applyFont="1" applyBorder="1"/>
    <xf numFmtId="43" fontId="12" fillId="0" borderId="0" xfId="1" applyFont="1" applyProtection="1"/>
    <xf numFmtId="43" fontId="7" fillId="0" borderId="0" xfId="1" applyFont="1" applyProtection="1"/>
    <xf numFmtId="43" fontId="12" fillId="0" borderId="0" xfId="1" applyFont="1"/>
    <xf numFmtId="43" fontId="65" fillId="0" borderId="0" xfId="1" applyFont="1"/>
    <xf numFmtId="43" fontId="66" fillId="0" borderId="0" xfId="1" applyFont="1" applyProtection="1"/>
    <xf numFmtId="43" fontId="12" fillId="4" borderId="0" xfId="1" applyFont="1" applyFill="1" applyProtection="1"/>
    <xf numFmtId="43" fontId="66" fillId="4" borderId="0" xfId="1" applyFont="1" applyFill="1" applyProtection="1"/>
    <xf numFmtId="43" fontId="12" fillId="4" borderId="0" xfId="1" applyFont="1" applyFill="1"/>
    <xf numFmtId="43" fontId="66" fillId="4" borderId="0" xfId="1" applyFont="1" applyFill="1"/>
    <xf numFmtId="167" fontId="12" fillId="0" borderId="0" xfId="1" applyNumberFormat="1" applyFont="1"/>
    <xf numFmtId="167" fontId="67" fillId="0" borderId="0" xfId="1" applyNumberFormat="1" applyFont="1"/>
    <xf numFmtId="1" fontId="12" fillId="0" borderId="0" xfId="2" applyNumberFormat="1" applyFont="1" applyProtection="1"/>
    <xf numFmtId="1" fontId="7" fillId="0" borderId="0" xfId="2" applyNumberFormat="1" applyFont="1" applyProtection="1"/>
    <xf numFmtId="170" fontId="24" fillId="0" borderId="0" xfId="50" applyNumberFormat="1" applyFont="1" applyFill="1"/>
    <xf numFmtId="0" fontId="24" fillId="0" borderId="0" xfId="50" applyFont="1" applyFill="1"/>
    <xf numFmtId="167" fontId="11" fillId="2" borderId="62" xfId="2" applyNumberFormat="1" applyFont="1" applyFill="1" applyBorder="1" applyAlignment="1" applyProtection="1">
      <alignment horizontal="left"/>
    </xf>
    <xf numFmtId="4" fontId="7" fillId="0" borderId="59" xfId="50" applyNumberFormat="1" applyFont="1" applyFill="1" applyBorder="1"/>
    <xf numFmtId="4" fontId="7" fillId="0" borderId="12" xfId="50" applyNumberFormat="1" applyFont="1" applyFill="1" applyBorder="1"/>
    <xf numFmtId="4" fontId="7" fillId="0" borderId="12" xfId="2" applyNumberFormat="1" applyFont="1" applyFill="1" applyBorder="1"/>
    <xf numFmtId="4" fontId="7" fillId="0" borderId="79" xfId="2" applyNumberFormat="1" applyFont="1" applyFill="1" applyBorder="1"/>
    <xf numFmtId="172" fontId="7" fillId="0" borderId="12" xfId="2" applyNumberFormat="1" applyFont="1" applyFill="1" applyBorder="1"/>
    <xf numFmtId="169" fontId="7" fillId="0" borderId="12" xfId="1" applyNumberFormat="1" applyFont="1" applyBorder="1"/>
    <xf numFmtId="169" fontId="7" fillId="0" borderId="13" xfId="1" applyNumberFormat="1" applyFont="1" applyBorder="1"/>
    <xf numFmtId="0" fontId="12" fillId="2" borderId="64" xfId="2" quotePrefix="1" applyFont="1" applyFill="1" applyBorder="1"/>
    <xf numFmtId="0" fontId="7" fillId="10" borderId="0" xfId="2" applyFont="1" applyFill="1"/>
    <xf numFmtId="167" fontId="11" fillId="2" borderId="65" xfId="2" applyNumberFormat="1" applyFont="1" applyFill="1" applyBorder="1" applyAlignment="1" applyProtection="1">
      <alignment horizontal="left"/>
    </xf>
    <xf numFmtId="4" fontId="10" fillId="2" borderId="61" xfId="50" applyNumberFormat="1" applyFont="1" applyFill="1" applyBorder="1"/>
    <xf numFmtId="4" fontId="10" fillId="2" borderId="8" xfId="50" applyNumberFormat="1" applyFont="1" applyFill="1" applyBorder="1"/>
    <xf numFmtId="4" fontId="10" fillId="2" borderId="8" xfId="2" applyNumberFormat="1" applyFont="1" applyFill="1" applyBorder="1"/>
    <xf numFmtId="4" fontId="10" fillId="2" borderId="20" xfId="2" applyNumberFormat="1" applyFont="1" applyFill="1" applyBorder="1"/>
    <xf numFmtId="172" fontId="10" fillId="2" borderId="8" xfId="2" applyNumberFormat="1" applyFont="1" applyFill="1" applyBorder="1"/>
    <xf numFmtId="17" fontId="11" fillId="0" borderId="64" xfId="0" applyNumberFormat="1" applyFont="1" applyFill="1" applyBorder="1" applyAlignment="1">
      <alignment horizontal="right"/>
    </xf>
    <xf numFmtId="0" fontId="25" fillId="0" borderId="0" xfId="2" applyFont="1"/>
    <xf numFmtId="0" fontId="36" fillId="2" borderId="1" xfId="2" applyFont="1" applyFill="1" applyBorder="1" applyAlignment="1">
      <alignment horizontal="center"/>
    </xf>
    <xf numFmtId="0" fontId="36" fillId="2" borderId="12" xfId="2" applyFont="1" applyFill="1" applyBorder="1" applyAlignment="1">
      <alignment horizontal="center"/>
    </xf>
    <xf numFmtId="0" fontId="36" fillId="2" borderId="3" xfId="2" applyFont="1" applyFill="1" applyBorder="1" applyAlignment="1">
      <alignment horizontal="center"/>
    </xf>
    <xf numFmtId="0" fontId="36" fillId="2" borderId="69" xfId="2" applyFont="1" applyFill="1" applyBorder="1" applyAlignment="1">
      <alignment horizontal="center"/>
    </xf>
    <xf numFmtId="4" fontId="7" fillId="0" borderId="70" xfId="2" applyNumberFormat="1" applyFont="1" applyBorder="1" applyAlignment="1">
      <alignment horizontal="center"/>
    </xf>
    <xf numFmtId="4" fontId="7" fillId="0" borderId="71" xfId="2" applyNumberFormat="1" applyFont="1" applyBorder="1" applyAlignment="1">
      <alignment horizontal="center"/>
    </xf>
    <xf numFmtId="0" fontId="36" fillId="2" borderId="89" xfId="2" applyFont="1" applyFill="1" applyBorder="1" applyAlignment="1">
      <alignment horizontal="center"/>
    </xf>
    <xf numFmtId="4" fontId="7" fillId="0" borderId="90" xfId="2" applyNumberFormat="1" applyFont="1" applyBorder="1" applyAlignment="1">
      <alignment horizontal="center"/>
    </xf>
    <xf numFmtId="4" fontId="7" fillId="0" borderId="91" xfId="2" applyNumberFormat="1" applyFont="1" applyBorder="1" applyAlignment="1">
      <alignment horizontal="center"/>
    </xf>
    <xf numFmtId="0" fontId="36" fillId="2" borderId="72" xfId="2" applyFont="1" applyFill="1" applyBorder="1" applyAlignment="1">
      <alignment horizontal="center"/>
    </xf>
    <xf numFmtId="4" fontId="7" fillId="0" borderId="73" xfId="2" applyNumberFormat="1" applyFont="1" applyBorder="1" applyAlignment="1">
      <alignment horizontal="center"/>
    </xf>
    <xf numFmtId="4" fontId="7" fillId="0" borderId="74" xfId="2" applyNumberFormat="1" applyFont="1" applyBorder="1" applyAlignment="1">
      <alignment horizontal="center"/>
    </xf>
    <xf numFmtId="0" fontId="36" fillId="2" borderId="4" xfId="2" applyFont="1" applyFill="1" applyBorder="1" applyAlignment="1">
      <alignment horizontal="center"/>
    </xf>
    <xf numFmtId="4" fontId="10" fillId="2" borderId="5" xfId="2" applyNumberFormat="1" applyFont="1" applyFill="1" applyBorder="1" applyAlignment="1">
      <alignment horizontal="center"/>
    </xf>
    <xf numFmtId="4" fontId="10" fillId="2" borderId="6" xfId="2" applyNumberFormat="1" applyFont="1" applyFill="1" applyBorder="1" applyAlignment="1">
      <alignment horizontal="center"/>
    </xf>
    <xf numFmtId="4" fontId="10" fillId="0" borderId="0" xfId="2" applyNumberFormat="1" applyFont="1"/>
    <xf numFmtId="4" fontId="7" fillId="0" borderId="0" xfId="2" applyNumberFormat="1" applyFont="1"/>
    <xf numFmtId="0" fontId="36" fillId="2" borderId="17" xfId="2" applyFont="1" applyFill="1" applyBorder="1" applyAlignment="1">
      <alignment horizontal="center"/>
    </xf>
    <xf numFmtId="0" fontId="36" fillId="2" borderId="14" xfId="2" applyFont="1" applyFill="1" applyBorder="1" applyAlignment="1">
      <alignment horizontal="center"/>
    </xf>
    <xf numFmtId="4" fontId="7" fillId="0" borderId="12" xfId="2" applyNumberFormat="1" applyFont="1" applyBorder="1" applyAlignment="1">
      <alignment horizontal="center"/>
    </xf>
    <xf numFmtId="4" fontId="7" fillId="0" borderId="13" xfId="2" applyNumberFormat="1" applyFont="1" applyBorder="1" applyAlignment="1">
      <alignment horizontal="center"/>
    </xf>
    <xf numFmtId="43" fontId="35" fillId="2" borderId="1" xfId="1" applyFont="1" applyFill="1" applyBorder="1" applyAlignment="1">
      <alignment horizontal="center"/>
    </xf>
    <xf numFmtId="0" fontId="35" fillId="2" borderId="2" xfId="2" applyFont="1" applyFill="1" applyBorder="1" applyAlignment="1">
      <alignment horizontal="center"/>
    </xf>
    <xf numFmtId="0" fontId="35" fillId="2" borderId="3" xfId="2" applyFont="1" applyFill="1" applyBorder="1" applyAlignment="1">
      <alignment horizontal="center"/>
    </xf>
    <xf numFmtId="43" fontId="36" fillId="2" borderId="4" xfId="1" applyFont="1" applyFill="1" applyBorder="1" applyAlignment="1">
      <alignment horizontal="center"/>
    </xf>
    <xf numFmtId="164" fontId="37" fillId="0" borderId="5" xfId="1" applyNumberFormat="1" applyFont="1" applyBorder="1"/>
    <xf numFmtId="164" fontId="37" fillId="0" borderId="6" xfId="1" applyNumberFormat="1" applyFont="1" applyBorder="1"/>
    <xf numFmtId="43" fontId="7" fillId="0" borderId="0" xfId="2" applyNumberFormat="1" applyFont="1"/>
    <xf numFmtId="43" fontId="36" fillId="2" borderId="7" xfId="1" applyFont="1" applyFill="1" applyBorder="1" applyAlignment="1">
      <alignment horizontal="center"/>
    </xf>
    <xf numFmtId="164" fontId="37" fillId="0" borderId="8" xfId="1" applyNumberFormat="1" applyFont="1" applyBorder="1"/>
    <xf numFmtId="0" fontId="7" fillId="0" borderId="9" xfId="2" applyFont="1" applyBorder="1"/>
    <xf numFmtId="43" fontId="36" fillId="2" borderId="101" xfId="1" applyFont="1" applyFill="1" applyBorder="1" applyAlignment="1"/>
    <xf numFmtId="43" fontId="36" fillId="2" borderId="102" xfId="1" applyFont="1" applyFill="1" applyBorder="1" applyAlignment="1"/>
    <xf numFmtId="43" fontId="36" fillId="2" borderId="103" xfId="1" applyFont="1" applyFill="1" applyBorder="1" applyAlignment="1"/>
    <xf numFmtId="17" fontId="10" fillId="2" borderId="64" xfId="2" applyNumberFormat="1" applyFont="1" applyFill="1" applyBorder="1" applyAlignment="1">
      <alignment horizontal="right"/>
    </xf>
    <xf numFmtId="39" fontId="37" fillId="0" borderId="4" xfId="1" applyNumberFormat="1" applyFont="1" applyBorder="1" applyAlignment="1">
      <alignment horizontal="center"/>
    </xf>
    <xf numFmtId="39" fontId="37" fillId="0" borderId="5" xfId="1" applyNumberFormat="1" applyFont="1" applyBorder="1" applyAlignment="1">
      <alignment horizontal="center"/>
    </xf>
    <xf numFmtId="39" fontId="37" fillId="0" borderId="6" xfId="1" applyNumberFormat="1" applyFont="1" applyBorder="1" applyAlignment="1">
      <alignment horizontal="center"/>
    </xf>
    <xf numFmtId="2" fontId="37" fillId="0" borderId="60" xfId="1" applyNumberFormat="1" applyFont="1" applyBorder="1" applyAlignment="1">
      <alignment horizontal="center"/>
    </xf>
    <xf numFmtId="2" fontId="37" fillId="0" borderId="5" xfId="1" applyNumberFormat="1" applyFont="1" applyBorder="1" applyAlignment="1">
      <alignment horizontal="center"/>
    </xf>
    <xf numFmtId="2" fontId="37" fillId="0" borderId="6" xfId="1" applyNumberFormat="1" applyFont="1" applyBorder="1" applyAlignment="1">
      <alignment horizontal="center"/>
    </xf>
    <xf numFmtId="39" fontId="37" fillId="0" borderId="17" xfId="1" applyNumberFormat="1" applyFont="1" applyBorder="1" applyAlignment="1">
      <alignment horizontal="center"/>
    </xf>
    <xf numFmtId="39" fontId="37" fillId="0" borderId="18" xfId="1" applyNumberFormat="1" applyFont="1" applyBorder="1" applyAlignment="1">
      <alignment horizontal="center"/>
    </xf>
    <xf numFmtId="39" fontId="37" fillId="0" borderId="19" xfId="1" applyNumberFormat="1" applyFont="1" applyBorder="1" applyAlignment="1">
      <alignment horizontal="center"/>
    </xf>
    <xf numFmtId="2" fontId="37" fillId="0" borderId="67" xfId="1" applyNumberFormat="1" applyFont="1" applyBorder="1" applyAlignment="1">
      <alignment horizontal="center"/>
    </xf>
    <xf numFmtId="2" fontId="37" fillId="0" borderId="18" xfId="1" applyNumberFormat="1" applyFont="1" applyBorder="1" applyAlignment="1">
      <alignment horizontal="center"/>
    </xf>
    <xf numFmtId="2" fontId="37" fillId="0" borderId="19" xfId="1" applyNumberFormat="1" applyFont="1" applyBorder="1" applyAlignment="1">
      <alignment horizontal="center"/>
    </xf>
    <xf numFmtId="17" fontId="10" fillId="2" borderId="11" xfId="2" applyNumberFormat="1" applyFont="1" applyFill="1" applyBorder="1" applyAlignment="1">
      <alignment horizontal="right"/>
    </xf>
    <xf numFmtId="39" fontId="36" fillId="2" borderId="1" xfId="1" applyNumberFormat="1" applyFont="1" applyFill="1" applyBorder="1" applyAlignment="1">
      <alignment horizontal="center"/>
    </xf>
    <xf numFmtId="39" fontId="36" fillId="2" borderId="2" xfId="1" applyNumberFormat="1" applyFont="1" applyFill="1" applyBorder="1" applyAlignment="1">
      <alignment horizontal="center"/>
    </xf>
    <xf numFmtId="39" fontId="36" fillId="2" borderId="3" xfId="1" applyNumberFormat="1" applyFont="1" applyFill="1" applyBorder="1" applyAlignment="1">
      <alignment horizontal="center"/>
    </xf>
    <xf numFmtId="2" fontId="36" fillId="0" borderId="63" xfId="1" applyNumberFormat="1" applyFont="1" applyBorder="1" applyAlignment="1">
      <alignment horizontal="center"/>
    </xf>
    <xf numFmtId="2" fontId="36" fillId="0" borderId="2" xfId="1" applyNumberFormat="1" applyFont="1" applyBorder="1" applyAlignment="1">
      <alignment horizontal="center"/>
    </xf>
    <xf numFmtId="2" fontId="36" fillId="0" borderId="3" xfId="1" applyNumberFormat="1" applyFont="1" applyBorder="1" applyAlignment="1">
      <alignment horizontal="center"/>
    </xf>
    <xf numFmtId="39" fontId="37" fillId="0" borderId="14" xfId="1" applyNumberFormat="1" applyFont="1" applyBorder="1" applyAlignment="1">
      <alignment horizontal="center"/>
    </xf>
    <xf numFmtId="39" fontId="37" fillId="0" borderId="12" xfId="1" applyNumberFormat="1" applyFont="1" applyBorder="1" applyAlignment="1">
      <alignment horizontal="center"/>
    </xf>
    <xf numFmtId="39" fontId="37" fillId="0" borderId="13" xfId="1" applyNumberFormat="1" applyFont="1" applyBorder="1" applyAlignment="1">
      <alignment horizontal="center"/>
    </xf>
    <xf numFmtId="2" fontId="37" fillId="0" borderId="59" xfId="1" applyNumberFormat="1" applyFont="1" applyBorder="1" applyAlignment="1">
      <alignment horizontal="center"/>
    </xf>
    <xf numFmtId="2" fontId="37" fillId="0" borderId="12" xfId="1" applyNumberFormat="1" applyFont="1" applyBorder="1" applyAlignment="1">
      <alignment horizontal="center"/>
    </xf>
    <xf numFmtId="2" fontId="37" fillId="0" borderId="13" xfId="1" applyNumberFormat="1" applyFont="1" applyBorder="1" applyAlignment="1">
      <alignment horizontal="center"/>
    </xf>
    <xf numFmtId="39" fontId="37" fillId="0" borderId="17" xfId="1" applyNumberFormat="1" applyFont="1" applyFill="1" applyBorder="1" applyAlignment="1">
      <alignment horizontal="center"/>
    </xf>
    <xf numFmtId="2" fontId="37" fillId="0" borderId="14" xfId="1" applyNumberFormat="1" applyFont="1" applyBorder="1" applyAlignment="1">
      <alignment horizontal="center"/>
    </xf>
    <xf numFmtId="2" fontId="37" fillId="0" borderId="4" xfId="1" applyNumberFormat="1" applyFont="1" applyBorder="1" applyAlignment="1">
      <alignment horizontal="center"/>
    </xf>
    <xf numFmtId="17" fontId="10" fillId="2" borderId="62" xfId="2" applyNumberFormat="1" applyFont="1" applyFill="1" applyBorder="1" applyAlignment="1">
      <alignment horizontal="right"/>
    </xf>
    <xf numFmtId="17" fontId="10" fillId="2" borderId="65" xfId="2" applyNumberFormat="1" applyFont="1" applyFill="1" applyBorder="1" applyAlignment="1">
      <alignment horizontal="right"/>
    </xf>
    <xf numFmtId="39" fontId="37" fillId="0" borderId="7" xfId="1" applyNumberFormat="1" applyFont="1" applyBorder="1" applyAlignment="1">
      <alignment horizontal="center"/>
    </xf>
    <xf numFmtId="39" fontId="37" fillId="0" borderId="8" xfId="1" applyNumberFormat="1" applyFont="1" applyBorder="1" applyAlignment="1">
      <alignment horizontal="center"/>
    </xf>
    <xf numFmtId="39" fontId="37" fillId="0" borderId="9" xfId="1" applyNumberFormat="1" applyFont="1" applyBorder="1" applyAlignment="1">
      <alignment horizontal="center"/>
    </xf>
    <xf numFmtId="2" fontId="37" fillId="0" borderId="61" xfId="1" applyNumberFormat="1" applyFont="1" applyBorder="1" applyAlignment="1">
      <alignment horizontal="center"/>
    </xf>
    <xf numFmtId="2" fontId="37" fillId="0" borderId="8" xfId="1" applyNumberFormat="1" applyFont="1" applyBorder="1" applyAlignment="1">
      <alignment horizontal="center"/>
    </xf>
    <xf numFmtId="2" fontId="37" fillId="0" borderId="9" xfId="1" applyNumberFormat="1" applyFont="1" applyBorder="1" applyAlignment="1">
      <alignment horizontal="center"/>
    </xf>
    <xf numFmtId="43" fontId="37" fillId="0" borderId="0" xfId="1" applyFont="1" applyAlignment="1">
      <alignment horizontal="center"/>
    </xf>
    <xf numFmtId="4" fontId="36" fillId="0" borderId="0" xfId="1" applyNumberFormat="1" applyFont="1" applyBorder="1" applyAlignment="1">
      <alignment horizontal="center"/>
    </xf>
    <xf numFmtId="177" fontId="15" fillId="0" borderId="0" xfId="7" applyNumberFormat="1" applyFont="1" applyFill="1" applyBorder="1"/>
    <xf numFmtId="178" fontId="7" fillId="0" borderId="0" xfId="2" applyNumberFormat="1" applyFont="1"/>
    <xf numFmtId="179" fontId="7" fillId="0" borderId="0" xfId="2" applyNumberFormat="1" applyFont="1"/>
    <xf numFmtId="180" fontId="7" fillId="0" borderId="0" xfId="2" applyNumberFormat="1" applyFont="1"/>
    <xf numFmtId="181" fontId="7" fillId="0" borderId="0" xfId="2" applyNumberFormat="1" applyFont="1"/>
    <xf numFmtId="0" fontId="41" fillId="0" borderId="0" xfId="2" applyFont="1"/>
    <xf numFmtId="0" fontId="10" fillId="2" borderId="107" xfId="2" applyFont="1" applyFill="1" applyBorder="1"/>
    <xf numFmtId="0" fontId="10" fillId="2" borderId="23" xfId="2" applyFont="1" applyFill="1" applyBorder="1"/>
    <xf numFmtId="0" fontId="10" fillId="2" borderId="108" xfId="2" applyFont="1" applyFill="1" applyBorder="1"/>
    <xf numFmtId="0" fontId="10" fillId="2" borderId="30" xfId="2" applyFont="1" applyFill="1" applyBorder="1"/>
    <xf numFmtId="2" fontId="7" fillId="0" borderId="109" xfId="2" applyNumberFormat="1" applyFont="1" applyBorder="1"/>
    <xf numFmtId="2" fontId="7" fillId="0" borderId="32" xfId="2" applyNumberFormat="1" applyFont="1" applyBorder="1"/>
    <xf numFmtId="2" fontId="7" fillId="0" borderId="110" xfId="2" applyNumberFormat="1" applyFont="1" applyBorder="1"/>
    <xf numFmtId="0" fontId="6" fillId="0" borderId="0" xfId="2"/>
    <xf numFmtId="0" fontId="10" fillId="2" borderId="98" xfId="2" applyFont="1" applyFill="1" applyBorder="1"/>
    <xf numFmtId="2" fontId="10" fillId="0" borderId="111" xfId="2" applyNumberFormat="1" applyFont="1" applyBorder="1"/>
    <xf numFmtId="2" fontId="10" fillId="0" borderId="112" xfId="2" applyNumberFormat="1" applyFont="1" applyBorder="1"/>
    <xf numFmtId="0" fontId="10" fillId="0" borderId="113" xfId="2" applyFont="1" applyBorder="1"/>
    <xf numFmtId="2" fontId="6" fillId="0" borderId="0" xfId="2" applyNumberFormat="1"/>
    <xf numFmtId="2" fontId="7" fillId="0" borderId="110" xfId="2" applyNumberFormat="1" applyFont="1" applyBorder="1" applyAlignment="1">
      <alignment horizontal="right"/>
    </xf>
    <xf numFmtId="4" fontId="7" fillId="0" borderId="5" xfId="2" applyNumberFormat="1" applyFont="1" applyBorder="1" applyAlignment="1">
      <alignment horizontal="center"/>
    </xf>
    <xf numFmtId="4" fontId="7" fillId="0" borderId="6" xfId="2" applyNumberFormat="1" applyFont="1" applyBorder="1" applyAlignment="1">
      <alignment horizontal="center"/>
    </xf>
    <xf numFmtId="43" fontId="37" fillId="0" borderId="60" xfId="1" applyFont="1" applyFill="1" applyBorder="1"/>
    <xf numFmtId="43" fontId="37" fillId="0" borderId="5" xfId="1" applyFont="1" applyFill="1" applyBorder="1"/>
    <xf numFmtId="43" fontId="37" fillId="0" borderId="6" xfId="1" applyFont="1" applyFill="1" applyBorder="1"/>
    <xf numFmtId="172" fontId="37" fillId="0" borderId="5" xfId="1" applyNumberFormat="1" applyFont="1" applyFill="1" applyBorder="1"/>
    <xf numFmtId="172" fontId="37" fillId="0" borderId="6" xfId="1" applyNumberFormat="1" applyFont="1" applyFill="1" applyBorder="1"/>
    <xf numFmtId="43" fontId="37" fillId="0" borderId="60" xfId="44" applyNumberFormat="1" applyFont="1" applyFill="1" applyBorder="1"/>
    <xf numFmtId="43" fontId="37" fillId="0" borderId="5" xfId="44" applyNumberFormat="1" applyFont="1" applyFill="1" applyBorder="1"/>
    <xf numFmtId="43" fontId="37" fillId="0" borderId="6" xfId="44" applyNumberFormat="1" applyFont="1" applyFill="1" applyBorder="1"/>
    <xf numFmtId="17" fontId="36" fillId="2" borderId="3" xfId="44" quotePrefix="1" applyNumberFormat="1" applyFont="1" applyFill="1" applyBorder="1" applyAlignment="1">
      <alignment horizontal="right"/>
    </xf>
    <xf numFmtId="43" fontId="10" fillId="0" borderId="11" xfId="1" applyFont="1" applyBorder="1"/>
    <xf numFmtId="43" fontId="59" fillId="0" borderId="11" xfId="1" applyFont="1" applyBorder="1"/>
    <xf numFmtId="43" fontId="7" fillId="0" borderId="11" xfId="1" applyFont="1" applyBorder="1"/>
    <xf numFmtId="43" fontId="7" fillId="0" borderId="97" xfId="1" applyFont="1" applyBorder="1" applyProtection="1"/>
    <xf numFmtId="43" fontId="7" fillId="0" borderId="11" xfId="1" applyFont="1" applyBorder="1" applyProtection="1"/>
    <xf numFmtId="43" fontId="10" fillId="0" borderId="11" xfId="0" applyNumberFormat="1" applyFont="1" applyBorder="1"/>
    <xf numFmtId="0" fontId="11" fillId="5" borderId="97" xfId="0" applyFont="1" applyFill="1" applyBorder="1" applyProtection="1"/>
    <xf numFmtId="43" fontId="10" fillId="5" borderId="11" xfId="1" applyFont="1" applyFill="1" applyBorder="1"/>
    <xf numFmtId="43" fontId="10" fillId="5" borderId="11" xfId="1" applyFont="1" applyFill="1" applyBorder="1" applyAlignment="1">
      <alignment horizontal="right"/>
    </xf>
    <xf numFmtId="0" fontId="11" fillId="0" borderId="97" xfId="0" applyFont="1" applyBorder="1" applyProtection="1"/>
    <xf numFmtId="0" fontId="10" fillId="5" borderId="11" xfId="0" applyFont="1" applyFill="1" applyBorder="1" applyAlignment="1">
      <alignment horizontal="center"/>
    </xf>
    <xf numFmtId="0" fontId="7" fillId="0" borderId="0" xfId="0" quotePrefix="1" applyFont="1" applyFill="1" applyBorder="1"/>
    <xf numFmtId="0" fontId="10" fillId="2" borderId="11" xfId="0" applyFont="1" applyFill="1" applyBorder="1" applyAlignment="1">
      <alignment horizontal="center"/>
    </xf>
    <xf numFmtId="0" fontId="12" fillId="8" borderId="11" xfId="0" applyFont="1" applyFill="1" applyBorder="1"/>
    <xf numFmtId="43" fontId="10" fillId="8" borderId="11" xfId="0" applyNumberFormat="1" applyFont="1" applyFill="1" applyBorder="1"/>
    <xf numFmtId="43" fontId="10" fillId="0" borderId="11" xfId="0" applyNumberFormat="1" applyFont="1" applyFill="1" applyBorder="1"/>
    <xf numFmtId="43" fontId="10" fillId="8" borderId="11" xfId="1" applyFont="1" applyFill="1" applyBorder="1"/>
    <xf numFmtId="43" fontId="10" fillId="0" borderId="11" xfId="1" applyFont="1" applyFill="1" applyBorder="1"/>
    <xf numFmtId="43" fontId="7" fillId="8" borderId="11" xfId="1" applyFont="1" applyFill="1" applyBorder="1"/>
    <xf numFmtId="43" fontId="7" fillId="0" borderId="11" xfId="1" applyFont="1" applyFill="1" applyBorder="1"/>
    <xf numFmtId="43" fontId="58" fillId="8" borderId="11" xfId="1" applyFont="1" applyFill="1" applyBorder="1"/>
    <xf numFmtId="43" fontId="58" fillId="0" borderId="11" xfId="1" applyFont="1" applyFill="1" applyBorder="1"/>
    <xf numFmtId="43" fontId="7" fillId="8" borderId="11" xfId="0" applyNumberFormat="1" applyFont="1" applyFill="1" applyBorder="1"/>
    <xf numFmtId="43" fontId="7" fillId="8" borderId="96" xfId="1" applyFont="1" applyFill="1" applyBorder="1"/>
    <xf numFmtId="43" fontId="7" fillId="0" borderId="96" xfId="1" applyFont="1" applyFill="1" applyBorder="1"/>
    <xf numFmtId="43" fontId="7" fillId="8" borderId="83" xfId="1" applyFont="1" applyFill="1" applyBorder="1"/>
    <xf numFmtId="43" fontId="7" fillId="8" borderId="80" xfId="1" applyFont="1" applyFill="1" applyBorder="1"/>
    <xf numFmtId="43" fontId="7" fillId="8" borderId="62" xfId="1" applyFont="1" applyFill="1" applyBorder="1"/>
    <xf numFmtId="43" fontId="7" fillId="0" borderId="62" xfId="1" applyFont="1" applyFill="1" applyBorder="1"/>
    <xf numFmtId="43" fontId="10" fillId="0" borderId="64" xfId="1" applyFont="1" applyBorder="1" applyAlignment="1">
      <alignment horizontal="center" vertical="center"/>
    </xf>
    <xf numFmtId="43" fontId="10" fillId="0" borderId="11" xfId="1" applyFont="1" applyBorder="1" applyAlignment="1">
      <alignment horizontal="center" vertical="center"/>
    </xf>
    <xf numFmtId="43" fontId="10" fillId="8" borderId="11" xfId="1" applyFont="1" applyFill="1" applyBorder="1" applyAlignment="1">
      <alignment horizontal="right"/>
    </xf>
    <xf numFmtId="0" fontId="7" fillId="8" borderId="0" xfId="0" applyFont="1" applyFill="1"/>
    <xf numFmtId="0" fontId="22" fillId="2" borderId="11" xfId="0" applyFont="1" applyFill="1" applyBorder="1" applyProtection="1"/>
    <xf numFmtId="0" fontId="12" fillId="2" borderId="96" xfId="0" applyFont="1" applyFill="1" applyBorder="1" applyProtection="1"/>
    <xf numFmtId="0" fontId="12" fillId="2" borderId="11" xfId="0" applyFont="1" applyFill="1" applyBorder="1" applyAlignment="1" applyProtection="1"/>
    <xf numFmtId="0" fontId="12" fillId="2" borderId="11" xfId="0" applyFont="1" applyFill="1" applyBorder="1" applyAlignment="1" applyProtection="1">
      <alignment horizontal="left"/>
    </xf>
    <xf numFmtId="0" fontId="12" fillId="2" borderId="96" xfId="0" applyFont="1" applyFill="1" applyBorder="1" applyAlignment="1" applyProtection="1">
      <alignment horizontal="left"/>
    </xf>
    <xf numFmtId="0" fontId="12" fillId="2" borderId="62" xfId="0" applyFont="1" applyFill="1" applyBorder="1"/>
    <xf numFmtId="0" fontId="12" fillId="2" borderId="62" xfId="0" applyFont="1" applyFill="1" applyBorder="1" applyProtection="1"/>
    <xf numFmtId="43" fontId="65" fillId="8" borderId="62" xfId="1" applyFont="1" applyFill="1" applyBorder="1"/>
    <xf numFmtId="0" fontId="10" fillId="0" borderId="0" xfId="0" applyFont="1" applyBorder="1" applyProtection="1"/>
    <xf numFmtId="43" fontId="7" fillId="0" borderId="0" xfId="0" applyNumberFormat="1" applyFont="1" applyBorder="1"/>
    <xf numFmtId="2" fontId="10" fillId="0" borderId="0" xfId="0" applyNumberFormat="1" applyFont="1"/>
    <xf numFmtId="2" fontId="7" fillId="0" borderId="0" xfId="0" applyNumberFormat="1" applyFont="1"/>
    <xf numFmtId="167" fontId="11" fillId="2" borderId="4" xfId="2" applyNumberFormat="1" applyFont="1" applyFill="1" applyBorder="1" applyAlignment="1" applyProtection="1">
      <alignment horizontal="left" indent="1"/>
    </xf>
    <xf numFmtId="43" fontId="10" fillId="0" borderId="0" xfId="1" applyFont="1"/>
    <xf numFmtId="43" fontId="24" fillId="0" borderId="0" xfId="1" applyFont="1"/>
    <xf numFmtId="43" fontId="11" fillId="0" borderId="0" xfId="1" applyFont="1"/>
    <xf numFmtId="43" fontId="7" fillId="10" borderId="0" xfId="1" applyFont="1" applyFill="1"/>
    <xf numFmtId="4" fontId="36" fillId="0" borderId="13" xfId="44" applyNumberFormat="1" applyFont="1" applyFill="1" applyBorder="1"/>
    <xf numFmtId="0" fontId="36" fillId="0" borderId="0" xfId="44" applyFont="1" applyFill="1"/>
    <xf numFmtId="0" fontId="35" fillId="5" borderId="64" xfId="44" applyFont="1" applyFill="1" applyBorder="1" applyAlignment="1">
      <alignment horizontal="left"/>
    </xf>
    <xf numFmtId="0" fontId="37" fillId="0" borderId="0" xfId="44" applyFont="1" applyFill="1"/>
    <xf numFmtId="0" fontId="49" fillId="0" borderId="114" xfId="0" applyFont="1" applyBorder="1"/>
    <xf numFmtId="0" fontId="49" fillId="0" borderId="88" xfId="0" applyFont="1" applyBorder="1"/>
    <xf numFmtId="0" fontId="49" fillId="0" borderId="93" xfId="0" applyFont="1" applyBorder="1"/>
    <xf numFmtId="0" fontId="47" fillId="0" borderId="114" xfId="0" applyFont="1" applyBorder="1" applyAlignment="1">
      <alignment horizontal="left" indent="1"/>
    </xf>
    <xf numFmtId="0" fontId="47" fillId="0" borderId="88" xfId="0" applyFont="1" applyBorder="1"/>
    <xf numFmtId="0" fontId="47" fillId="0" borderId="93" xfId="0" applyFont="1" applyBorder="1"/>
    <xf numFmtId="0" fontId="47" fillId="0" borderId="114" xfId="0" applyFont="1" applyBorder="1"/>
    <xf numFmtId="0" fontId="48" fillId="0" borderId="114" xfId="0" applyFont="1" applyBorder="1"/>
    <xf numFmtId="0" fontId="48" fillId="0" borderId="93" xfId="0" applyFont="1" applyBorder="1"/>
    <xf numFmtId="0" fontId="47" fillId="0" borderId="90" xfId="0" applyFont="1" applyBorder="1"/>
    <xf numFmtId="0" fontId="49" fillId="0" borderId="90" xfId="0" applyFont="1" applyBorder="1"/>
    <xf numFmtId="0" fontId="48" fillId="0" borderId="90" xfId="0" applyFont="1" applyBorder="1"/>
    <xf numFmtId="0" fontId="48" fillId="0" borderId="90" xfId="0" applyFont="1" applyFill="1" applyBorder="1"/>
    <xf numFmtId="0" fontId="11" fillId="5" borderId="0" xfId="0" applyFont="1" applyFill="1" applyBorder="1" applyAlignment="1">
      <alignment horizontal="center"/>
    </xf>
    <xf numFmtId="0" fontId="46" fillId="0" borderId="114" xfId="0" applyFont="1" applyBorder="1" applyAlignment="1">
      <alignment horizontal="center"/>
    </xf>
    <xf numFmtId="0" fontId="46" fillId="0" borderId="88" xfId="0" applyFont="1" applyBorder="1" applyAlignment="1">
      <alignment horizontal="center"/>
    </xf>
    <xf numFmtId="0" fontId="46" fillId="0" borderId="93" xfId="0" applyFont="1" applyBorder="1" applyAlignment="1">
      <alignment horizontal="center"/>
    </xf>
    <xf numFmtId="0" fontId="25" fillId="0" borderId="10" xfId="0" applyFont="1" applyBorder="1" applyAlignment="1">
      <alignment horizontal="left" wrapText="1"/>
    </xf>
    <xf numFmtId="0" fontId="36" fillId="0" borderId="0" xfId="44" applyNumberFormat="1" applyFont="1" applyBorder="1" applyAlignment="1">
      <alignment horizontal="center"/>
    </xf>
    <xf numFmtId="0" fontId="51" fillId="0" borderId="0" xfId="44" applyFont="1" applyAlignment="1">
      <alignment horizontal="left"/>
    </xf>
    <xf numFmtId="0" fontId="36" fillId="2" borderId="14" xfId="44" applyFont="1" applyFill="1" applyBorder="1" applyAlignment="1">
      <alignment horizontal="center" vertical="center"/>
    </xf>
    <xf numFmtId="0" fontId="36" fillId="2" borderId="17" xfId="44" applyFont="1" applyFill="1" applyBorder="1" applyAlignment="1">
      <alignment horizontal="center" vertical="center"/>
    </xf>
    <xf numFmtId="0" fontId="11" fillId="2" borderId="21"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22" xfId="0" applyFont="1" applyFill="1" applyBorder="1" applyAlignment="1">
      <alignment horizontal="center"/>
    </xf>
    <xf numFmtId="0" fontId="11" fillId="2" borderId="23" xfId="0" applyFont="1" applyFill="1" applyBorder="1" applyAlignment="1">
      <alignment horizontal="center"/>
    </xf>
    <xf numFmtId="0" fontId="11" fillId="2" borderId="24" xfId="0" applyFont="1" applyFill="1" applyBorder="1" applyAlignment="1">
      <alignment horizontal="center"/>
    </xf>
    <xf numFmtId="0" fontId="11" fillId="2" borderId="25" xfId="0" applyFont="1" applyFill="1" applyBorder="1" applyAlignment="1">
      <alignment horizontal="center"/>
    </xf>
    <xf numFmtId="0" fontId="11" fillId="2" borderId="26" xfId="0" applyFont="1" applyFill="1" applyBorder="1" applyAlignment="1">
      <alignment horizontal="center"/>
    </xf>
    <xf numFmtId="0" fontId="11" fillId="2" borderId="27" xfId="0" applyFont="1" applyFill="1" applyBorder="1" applyAlignment="1">
      <alignment horizontal="center"/>
    </xf>
    <xf numFmtId="0" fontId="11" fillId="2" borderId="28" xfId="0" applyFont="1" applyFill="1" applyBorder="1" applyAlignment="1">
      <alignment horizontal="center"/>
    </xf>
    <xf numFmtId="0" fontId="11" fillId="2" borderId="29" xfId="0" applyFont="1" applyFill="1" applyBorder="1" applyAlignment="1">
      <alignment horizontal="center"/>
    </xf>
    <xf numFmtId="0" fontId="25" fillId="0" borderId="0" xfId="0" applyFont="1" applyBorder="1" applyAlignment="1">
      <alignment horizontal="left" wrapText="1"/>
    </xf>
    <xf numFmtId="0" fontId="10" fillId="2" borderId="94" xfId="0" applyFont="1" applyFill="1" applyBorder="1" applyAlignment="1">
      <alignment horizontal="center" vertical="center"/>
    </xf>
    <xf numFmtId="0" fontId="10" fillId="2" borderId="95" xfId="0" applyFont="1" applyFill="1" applyBorder="1" applyAlignment="1">
      <alignment horizontal="center" vertical="center"/>
    </xf>
    <xf numFmtId="43" fontId="36" fillId="2" borderId="62" xfId="1" applyFont="1" applyFill="1" applyBorder="1" applyAlignment="1">
      <alignment horizontal="center" vertical="center"/>
    </xf>
    <xf numFmtId="43" fontId="36" fillId="2" borderId="96" xfId="1" applyFont="1" applyFill="1" applyBorder="1" applyAlignment="1">
      <alignment horizontal="center" vertical="center"/>
    </xf>
    <xf numFmtId="43" fontId="36" fillId="2" borderId="100" xfId="1" applyFont="1" applyFill="1" applyBorder="1" applyAlignment="1">
      <alignment horizontal="center"/>
    </xf>
    <xf numFmtId="43" fontId="36" fillId="2" borderId="28" xfId="1" applyFont="1" applyFill="1" applyBorder="1" applyAlignment="1">
      <alignment horizontal="center"/>
    </xf>
    <xf numFmtId="43" fontId="36" fillId="2" borderId="29" xfId="1" applyFont="1" applyFill="1" applyBorder="1" applyAlignment="1">
      <alignment horizontal="center"/>
    </xf>
    <xf numFmtId="0" fontId="10" fillId="2" borderId="62" xfId="2" applyFont="1" applyFill="1" applyBorder="1" applyAlignment="1">
      <alignment horizontal="center" vertical="center"/>
    </xf>
    <xf numFmtId="0" fontId="10" fillId="2" borderId="99" xfId="2" applyFont="1" applyFill="1" applyBorder="1" applyAlignment="1">
      <alignment horizontal="center" vertical="center"/>
    </xf>
    <xf numFmtId="0" fontId="10" fillId="2" borderId="104" xfId="2" applyFont="1" applyFill="1" applyBorder="1" applyAlignment="1">
      <alignment horizontal="center"/>
    </xf>
    <xf numFmtId="0" fontId="10" fillId="2" borderId="105" xfId="2" applyFont="1" applyFill="1" applyBorder="1" applyAlignment="1">
      <alignment horizontal="center"/>
    </xf>
    <xf numFmtId="0" fontId="10" fillId="2" borderId="106" xfId="2" applyFont="1" applyFill="1" applyBorder="1" applyAlignment="1">
      <alignment horizontal="center"/>
    </xf>
    <xf numFmtId="0" fontId="10" fillId="2" borderId="63" xfId="2" applyFont="1" applyFill="1" applyBorder="1" applyAlignment="1">
      <alignment horizontal="center"/>
    </xf>
    <xf numFmtId="0" fontId="10" fillId="2" borderId="2" xfId="2" applyFont="1" applyFill="1" applyBorder="1" applyAlignment="1">
      <alignment horizontal="center"/>
    </xf>
    <xf numFmtId="0" fontId="10" fillId="2" borderId="3" xfId="2" applyFont="1" applyFill="1" applyBorder="1" applyAlignment="1">
      <alignment horizontal="center"/>
    </xf>
    <xf numFmtId="43" fontId="35" fillId="2" borderId="62" xfId="1" applyFont="1" applyFill="1" applyBorder="1" applyAlignment="1">
      <alignment horizontal="center" vertical="center"/>
    </xf>
    <xf numFmtId="43" fontId="35" fillId="2" borderId="64" xfId="1" applyFont="1" applyFill="1" applyBorder="1" applyAlignment="1">
      <alignment horizontal="center" vertical="center"/>
    </xf>
    <xf numFmtId="0" fontId="11" fillId="2" borderId="69" xfId="0" applyFont="1" applyFill="1" applyBorder="1" applyAlignment="1">
      <alignment horizontal="center"/>
    </xf>
    <xf numFmtId="0" fontId="11" fillId="2" borderId="70" xfId="0" applyFont="1" applyFill="1" applyBorder="1" applyAlignment="1">
      <alignment horizontal="center"/>
    </xf>
    <xf numFmtId="0" fontId="11" fillId="2" borderId="71" xfId="0" applyFont="1" applyFill="1" applyBorder="1" applyAlignment="1">
      <alignment horizontal="center"/>
    </xf>
  </cellXfs>
  <cellStyles count="52">
    <cellStyle name="Comma" xfId="1" builtinId="3"/>
    <cellStyle name="Comma [0] 2 2" xfId="7"/>
    <cellStyle name="Comma 10" xfId="31"/>
    <cellStyle name="Comma 11" xfId="32"/>
    <cellStyle name="Comma 12" xfId="33"/>
    <cellStyle name="Comma 2" xfId="5"/>
    <cellStyle name="Comma 2 2" xfId="8"/>
    <cellStyle name="Comma 2 3" xfId="47"/>
    <cellStyle name="Comma 3" xfId="9"/>
    <cellStyle name="Comma 3 2" xfId="22"/>
    <cellStyle name="Comma 3 2 2" xfId="46"/>
    <cellStyle name="Comma 3 3" xfId="34"/>
    <cellStyle name="Comma 3 4" xfId="35"/>
    <cellStyle name="Comma 3 5" xfId="30"/>
    <cellStyle name="Comma 3 6" xfId="36"/>
    <cellStyle name="Comma 4" xfId="6"/>
    <cellStyle name="Comma 4 2" xfId="48"/>
    <cellStyle name="Comma 5" xfId="18"/>
    <cellStyle name="Comma 6" xfId="37"/>
    <cellStyle name="Comma 6 2" xfId="38"/>
    <cellStyle name="Comma 7" xfId="39"/>
    <cellStyle name="Comma 7 2" xfId="40"/>
    <cellStyle name="Comma 8" xfId="41"/>
    <cellStyle name="Comma 9" xfId="10"/>
    <cellStyle name="Excel.Chart" xfId="11"/>
    <cellStyle name="genera" xfId="42"/>
    <cellStyle name="GOVDATA" xfId="12"/>
    <cellStyle name="Millares [0]_11.1.3. bis" xfId="13"/>
    <cellStyle name="Millares_11.1.3. bis" xfId="14"/>
    <cellStyle name="Moneda [0]_11.1.3. bis" xfId="15"/>
    <cellStyle name="Moneda_11.1.3. bis" xfId="16"/>
    <cellStyle name="Normal" xfId="0" builtinId="0"/>
    <cellStyle name="Normal - Style1" xfId="17"/>
    <cellStyle name="Normal 10" xfId="23"/>
    <cellStyle name="Normal 11" xfId="50"/>
    <cellStyle name="Normal 2" xfId="2"/>
    <cellStyle name="Normal 2 2" xfId="24"/>
    <cellStyle name="Normal 2 3" xfId="25"/>
    <cellStyle name="Normal 3" xfId="3"/>
    <cellStyle name="Normal 4" xfId="4"/>
    <cellStyle name="Normal 4 2" xfId="20"/>
    <cellStyle name="Normal 4 2 2" xfId="44"/>
    <cellStyle name="Normal 4 3" xfId="21"/>
    <cellStyle name="Normal 4 3 2" xfId="45"/>
    <cellStyle name="Normal 5" xfId="19"/>
    <cellStyle name="Normal 6" xfId="26"/>
    <cellStyle name="Normal 7" xfId="27"/>
    <cellStyle name="Normal 8" xfId="28"/>
    <cellStyle name="Normal 9" xfId="29"/>
    <cellStyle name="Normal_Annual Report_2005" xfId="49"/>
    <cellStyle name="Normal_New DMBs_ Analytical Tables_may 28 2008_Final" xfId="51"/>
    <cellStyle name="Percent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externalLink" Target="externalLinks/externalLink10.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SGWN03P\AFR\DATA\NGA\Staff%20Report\NGA-re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SGWN03P\AFR\DATA\NGA\Staff%20Report\STA-ins\NGCP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PSGWN03P\AFR\My%20Documents\EWSDATA\NGA\NGA_RE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PSGWN03P\AFR\DATA\NGA\Staff%20Report\SR_Figur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psgwn03p\afr\Lamby\Nigeria\Statistics\Imf\00NGRED_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RealModule"/>
      <sheetName val="Readme"/>
      <sheetName val="TOC"/>
      <sheetName val="In"/>
      <sheetName val="Out"/>
      <sheetName val="Weta"/>
      <sheetName val="Source_sect"/>
      <sheetName val="Source_exp"/>
      <sheetName val="SEI"/>
      <sheetName val="SEI-PIN SR"/>
      <sheetName val="SavInv"/>
      <sheetName val="Work_sect"/>
      <sheetName val="Work_exp"/>
      <sheetName val="Work_exp_muddlethrough"/>
      <sheetName val="SavInv-muddlethrough"/>
      <sheetName val="Work_sect_muddlethrugh"/>
      <sheetName val="SEI-muddlethrugh"/>
      <sheetName val="SEI-WB-Annual meetings"/>
      <sheetName val="SEI-WB-Annual meetings-hard"/>
      <sheetName val="Table 1"/>
      <sheetName val="Table 2"/>
      <sheetName val="Table 3"/>
      <sheetName val="Table 4"/>
      <sheetName val="Table 5"/>
      <sheetName val="charts"/>
      <sheetName val="chart data"/>
      <sheetName val="RED1"/>
      <sheetName val="RED2"/>
      <sheetName val="RED3"/>
      <sheetName val="RED4"/>
      <sheetName val="RED6"/>
      <sheetName val="RED7"/>
    </sheetNames>
    <sheetDataSet>
      <sheetData sheetId="0" refreshError="1"/>
      <sheetData sheetId="1"/>
      <sheetData sheetId="2"/>
      <sheetData sheetId="3"/>
      <sheetData sheetId="4"/>
      <sheetData sheetId="5"/>
      <sheetData sheetId="6"/>
      <sheetData sheetId="7"/>
      <sheetData sheetId="8"/>
      <sheetData sheetId="9"/>
      <sheetData sheetId="10"/>
      <sheetData sheetId="11" refreshError="1">
        <row r="55">
          <cell r="B55" t="str">
            <v xml:space="preserve"> Implicit Price Deflators (1984 = 100)</v>
          </cell>
        </row>
        <row r="66">
          <cell r="B66" t="str">
            <v>Price Deflators rebased to 1990 = 100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Table_GEF"/>
      <sheetName val="A1_historical"/>
      <sheetName val="A2_alternative"/>
      <sheetName val="A3_market"/>
      <sheetName val="B1_irate"/>
      <sheetName val="B2_GDP"/>
      <sheetName val="B3_deflator"/>
      <sheetName val="B4_CAB"/>
      <sheetName val="B5_Combined"/>
      <sheetName val="B6_Depreciation"/>
      <sheetName val="Data_chart"/>
      <sheetName val="Figure"/>
      <sheetName val="External Sustainability-Arg"/>
      <sheetName val="ExtSust-Arg"/>
      <sheetName val="ControlSheet"/>
      <sheetName val="PanelChart"/>
      <sheetName val="Chartdata"/>
      <sheetName val="B3_CAB"/>
      <sheetName val="B4_Combined"/>
      <sheetName val="B5_Depreciation"/>
    </sheetNames>
    <sheetDataSet>
      <sheetData sheetId="0"/>
      <sheetData sheetId="1"/>
      <sheetData sheetId="2">
        <row r="3">
          <cell r="B3" t="str">
            <v>External Debt Sustainability Framework, 1999-2009</v>
          </cell>
        </row>
        <row r="4">
          <cell r="B4" t="str">
            <v>(In percent of GDP, unless otherwise indicated)</v>
          </cell>
        </row>
        <row r="7">
          <cell r="F7" t="str">
            <v xml:space="preserve">Actual </v>
          </cell>
          <cell r="S7" t="str">
            <v>Projections</v>
          </cell>
        </row>
        <row r="8">
          <cell r="C8">
            <v>1994</v>
          </cell>
          <cell r="D8">
            <v>1995</v>
          </cell>
          <cell r="E8">
            <v>1996</v>
          </cell>
          <cell r="F8">
            <v>1997</v>
          </cell>
          <cell r="G8">
            <v>1998</v>
          </cell>
          <cell r="H8">
            <v>1999</v>
          </cell>
          <cell r="I8">
            <v>2000</v>
          </cell>
          <cell r="J8">
            <v>2001</v>
          </cell>
          <cell r="K8">
            <v>2002</v>
          </cell>
          <cell r="L8">
            <v>2003</v>
          </cell>
          <cell r="M8">
            <v>2004</v>
          </cell>
          <cell r="S8">
            <v>2005</v>
          </cell>
          <cell r="T8">
            <v>2006</v>
          </cell>
          <cell r="U8">
            <v>2007</v>
          </cell>
          <cell r="V8">
            <v>2008</v>
          </cell>
          <cell r="W8">
            <v>2009</v>
          </cell>
          <cell r="X8">
            <v>2010</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31.340704666677361</v>
          </cell>
          <cell r="D12">
            <v>32.662319300879389</v>
          </cell>
          <cell r="E12">
            <v>33.794637100239534</v>
          </cell>
          <cell r="F12">
            <v>58.968961161927339</v>
          </cell>
          <cell r="G12">
            <v>49.653987388290879</v>
          </cell>
          <cell r="H12">
            <v>38.526718061664901</v>
          </cell>
          <cell r="I12">
            <v>39.389845348447629</v>
          </cell>
          <cell r="J12">
            <v>36.932704431049835</v>
          </cell>
          <cell r="K12">
            <v>28.377240510095753</v>
          </cell>
          <cell r="L12">
            <v>26.374189292239969</v>
          </cell>
          <cell r="M12">
            <v>26.506294623465958</v>
          </cell>
          <cell r="S12">
            <v>29.253363303090886</v>
          </cell>
          <cell r="T12">
            <v>29.133352418114235</v>
          </cell>
          <cell r="U12">
            <v>28.948315023972814</v>
          </cell>
          <cell r="V12">
            <v>28.884108648373026</v>
          </cell>
          <cell r="W12">
            <v>28.717607837977237</v>
          </cell>
          <cell r="X12">
            <v>27.408414314203611</v>
          </cell>
          <cell r="AA12">
            <v>-0.87403961548090103</v>
          </cell>
        </row>
        <row r="14">
          <cell r="A14">
            <v>2</v>
          </cell>
          <cell r="B14" t="str">
            <v>Change in external debt</v>
          </cell>
          <cell r="D14">
            <v>1.3216146342020281</v>
          </cell>
          <cell r="E14">
            <v>1.1323177993601448</v>
          </cell>
          <cell r="F14">
            <v>25.174324061687805</v>
          </cell>
          <cell r="G14">
            <v>-9.31497377363646</v>
          </cell>
          <cell r="H14">
            <v>-11.127269326625978</v>
          </cell>
          <cell r="I14">
            <v>0.86312728678272777</v>
          </cell>
          <cell r="J14">
            <v>-2.4571409173977941</v>
          </cell>
          <cell r="K14">
            <v>-8.5554639209540824</v>
          </cell>
          <cell r="L14">
            <v>-2.0030512178557842</v>
          </cell>
          <cell r="M14">
            <v>0.13210533122598989</v>
          </cell>
          <cell r="S14">
            <v>2.7470686796249275</v>
          </cell>
          <cell r="T14">
            <v>-0.1200108849766508</v>
          </cell>
          <cell r="U14">
            <v>-0.18503739414142117</v>
          </cell>
          <cell r="V14">
            <v>-6.4206375599788146E-2</v>
          </cell>
          <cell r="W14">
            <v>-0.16650081039578879</v>
          </cell>
          <cell r="X14">
            <v>-1.3091935237736259</v>
          </cell>
          <cell r="Y14">
            <v>0</v>
          </cell>
        </row>
        <row r="15">
          <cell r="A15">
            <v>3</v>
          </cell>
          <cell r="B15" t="str">
            <v>Identified external debt-creating flows (4+8+9)</v>
          </cell>
          <cell r="D15">
            <v>-1.0363676562523754</v>
          </cell>
          <cell r="E15">
            <v>2.8075685004439848</v>
          </cell>
          <cell r="F15">
            <v>13.323926327140109</v>
          </cell>
          <cell r="G15">
            <v>-10.773805338466815</v>
          </cell>
          <cell r="H15">
            <v>-10.243179260469955</v>
          </cell>
          <cell r="I15">
            <v>0.24462151645643904</v>
          </cell>
          <cell r="J15">
            <v>-4.2583202355335272</v>
          </cell>
          <cell r="K15">
            <v>-5.0744817546944336</v>
          </cell>
          <cell r="L15">
            <v>-2.3187855526297723</v>
          </cell>
          <cell r="M15">
            <v>1.2875301855051258E-2</v>
          </cell>
          <cell r="S15">
            <v>1.9200409814348731</v>
          </cell>
          <cell r="T15">
            <v>0.16753790077998643</v>
          </cell>
          <cell r="U15">
            <v>9.4499384401166564E-3</v>
          </cell>
          <cell r="V15">
            <v>0.10465756754746824</v>
          </cell>
          <cell r="W15">
            <v>0.10680127805960071</v>
          </cell>
          <cell r="X15">
            <v>-2.4416557020439877E-2</v>
          </cell>
          <cell r="Y15">
            <v>0</v>
          </cell>
        </row>
        <row r="16">
          <cell r="A16">
            <v>4</v>
          </cell>
          <cell r="B16" t="str">
            <v>Current account deficit, excluding interest payments</v>
          </cell>
          <cell r="D16">
            <v>3.0911403405228386</v>
          </cell>
          <cell r="E16">
            <v>4.2433900009100416</v>
          </cell>
          <cell r="F16">
            <v>-4.1925967455261368</v>
          </cell>
          <cell r="G16">
            <v>-3.319142366718844</v>
          </cell>
          <cell r="H16">
            <v>-1.244114132943114</v>
          </cell>
          <cell r="I16">
            <v>0.8531017839225522</v>
          </cell>
          <cell r="J16">
            <v>0.21794015361399607</v>
          </cell>
          <cell r="K16">
            <v>0.78657133100194698</v>
          </cell>
          <cell r="L16">
            <v>0.82781349110010505</v>
          </cell>
          <cell r="M16">
            <v>0.56915382870300568</v>
          </cell>
          <cell r="S16">
            <v>0.26758260073971502</v>
          </cell>
          <cell r="T16">
            <v>0.87109282685465672</v>
          </cell>
          <cell r="U16">
            <v>0.78304582404535927</v>
          </cell>
          <cell r="V16">
            <v>0.78826652733512448</v>
          </cell>
          <cell r="W16">
            <v>0.86394676288675132</v>
          </cell>
          <cell r="X16">
            <v>0.81438624000576743</v>
          </cell>
          <cell r="Y16">
            <v>0.87403961548090103</v>
          </cell>
        </row>
        <row r="17">
          <cell r="A17">
            <v>5</v>
          </cell>
          <cell r="B17" t="str">
            <v>Deficit in balance of goods and services</v>
          </cell>
          <cell r="D17">
            <v>3.8712429116613869</v>
          </cell>
          <cell r="E17">
            <v>4.855824299790557</v>
          </cell>
          <cell r="F17">
            <v>-2.7089379343370439</v>
          </cell>
          <cell r="G17">
            <v>-2.1299883524274925</v>
          </cell>
          <cell r="H17">
            <v>-2.3271113465511917E-2</v>
          </cell>
          <cell r="I17">
            <v>2.0952923493050264</v>
          </cell>
          <cell r="J17">
            <v>1.5344954075776656</v>
          </cell>
          <cell r="K17">
            <v>1.7761369791457433</v>
          </cell>
          <cell r="L17">
            <v>2.1649046954161051</v>
          </cell>
          <cell r="M17">
            <v>1.8794207904020794</v>
          </cell>
          <cell r="S17">
            <v>1.7442748243373174</v>
          </cell>
          <cell r="T17">
            <v>2.7038975020237288</v>
          </cell>
          <cell r="U17">
            <v>2.9393212535192745</v>
          </cell>
          <cell r="V17">
            <v>3.014477807572888</v>
          </cell>
          <cell r="W17">
            <v>3.1107570315603361</v>
          </cell>
          <cell r="X17">
            <v>3.0954775872624865</v>
          </cell>
        </row>
        <row r="18">
          <cell r="A18">
            <v>6</v>
          </cell>
          <cell r="B18" t="str">
            <v>Exports</v>
          </cell>
          <cell r="C18">
            <v>13.122053146898471</v>
          </cell>
          <cell r="D18">
            <v>11.125352493649149</v>
          </cell>
          <cell r="E18">
            <v>12.053370427838681</v>
          </cell>
          <cell r="F18">
            <v>22.023486842881145</v>
          </cell>
          <cell r="G18">
            <v>22.950755403710836</v>
          </cell>
          <cell r="H18">
            <v>21.29595728582208</v>
          </cell>
          <cell r="I18">
            <v>20.535082075780675</v>
          </cell>
          <cell r="J18">
            <v>20.302749966192845</v>
          </cell>
          <cell r="K18">
            <v>20.374771830224532</v>
          </cell>
          <cell r="L18">
            <v>18.186888584228008</v>
          </cell>
          <cell r="M18">
            <v>17.780339184669394</v>
          </cell>
          <cell r="S18">
            <v>19.769185125932268</v>
          </cell>
          <cell r="T18">
            <v>19.620018823937652</v>
          </cell>
          <cell r="U18">
            <v>19.979670421595848</v>
          </cell>
          <cell r="V18">
            <v>20.546608156393063</v>
          </cell>
          <cell r="W18">
            <v>21.091089050990988</v>
          </cell>
          <cell r="X18">
            <v>21.74571520901403</v>
          </cell>
        </row>
        <row r="19">
          <cell r="A19">
            <v>7</v>
          </cell>
          <cell r="B19" t="str">
            <v xml:space="preserve">Imports </v>
          </cell>
          <cell r="D19">
            <v>14.996595405310536</v>
          </cell>
          <cell r="E19">
            <v>16.909194727629238</v>
          </cell>
          <cell r="F19">
            <v>19.314548908544101</v>
          </cell>
          <cell r="G19">
            <v>20.820767051283344</v>
          </cell>
          <cell r="H19">
            <v>21.272686172356568</v>
          </cell>
          <cell r="I19">
            <v>22.630374425085702</v>
          </cell>
          <cell r="J19">
            <v>21.837245373770511</v>
          </cell>
          <cell r="K19">
            <v>22.150908809370275</v>
          </cell>
          <cell r="L19">
            <v>20.351793279644113</v>
          </cell>
          <cell r="M19">
            <v>19.659759975071474</v>
          </cell>
          <cell r="S19">
            <v>21.513459950269585</v>
          </cell>
          <cell r="T19">
            <v>22.323916325961381</v>
          </cell>
          <cell r="U19">
            <v>22.918991675115123</v>
          </cell>
          <cell r="V19">
            <v>23.561085963965951</v>
          </cell>
          <cell r="W19">
            <v>24.201846082551324</v>
          </cell>
          <cell r="X19">
            <v>24.841192796276516</v>
          </cell>
        </row>
        <row r="20">
          <cell r="A20">
            <v>8</v>
          </cell>
          <cell r="B20" t="str">
            <v>Net non-debt creating capital inflows (negative)</v>
          </cell>
          <cell r="D20">
            <v>-3.7587261409853001</v>
          </cell>
          <cell r="E20">
            <v>-2.8810277034106733</v>
          </cell>
          <cell r="F20">
            <v>-3.1201576139771774</v>
          </cell>
          <cell r="G20">
            <v>-3.2857756269976317</v>
          </cell>
          <cell r="H20">
            <v>-3.612389658732003</v>
          </cell>
          <cell r="I20">
            <v>-1.7478112652211142</v>
          </cell>
          <cell r="J20">
            <v>-2.2370170941375536</v>
          </cell>
          <cell r="K20">
            <v>-1.8175004527825667</v>
          </cell>
          <cell r="L20">
            <v>-3.2475449867511399</v>
          </cell>
          <cell r="M20">
            <v>-1.4628376604759876</v>
          </cell>
          <cell r="S20">
            <v>-1.4794794838447756</v>
          </cell>
          <cell r="T20">
            <v>-1.5791153331554699</v>
          </cell>
          <cell r="U20">
            <v>-1.6177970590720876</v>
          </cell>
          <cell r="V20">
            <v>-1.6160687581681108</v>
          </cell>
          <cell r="W20">
            <v>-1.6140124019239743</v>
          </cell>
          <cell r="X20">
            <v>-1.6117344648541607</v>
          </cell>
          <cell r="Y20">
            <v>-1.6117344648541607</v>
          </cell>
        </row>
        <row r="21">
          <cell r="A21" t="str">
            <v>hide</v>
          </cell>
          <cell r="B21" t="str">
            <v>Net foreign direct investment, equity</v>
          </cell>
          <cell r="D21">
            <v>1.1011226519583903</v>
          </cell>
          <cell r="E21">
            <v>1.9105054695319534</v>
          </cell>
          <cell r="F21">
            <v>2.9388059216289619</v>
          </cell>
          <cell r="G21">
            <v>2.44295627485472</v>
          </cell>
          <cell r="H21">
            <v>2.8103847728247184</v>
          </cell>
          <cell r="I21">
            <v>1.9060551889075283</v>
          </cell>
          <cell r="J21">
            <v>1.4535830272536621</v>
          </cell>
          <cell r="K21">
            <v>1.7406510404283986</v>
          </cell>
          <cell r="L21">
            <v>3.223350192553176</v>
          </cell>
          <cell r="M21">
            <v>1.3786169841157567</v>
          </cell>
          <cell r="S21">
            <v>1.3784146722124986</v>
          </cell>
          <cell r="T21">
            <v>1.3769857098909168</v>
          </cell>
          <cell r="U21">
            <v>1.3752415111546239</v>
          </cell>
          <cell r="V21">
            <v>1.3735132102506464</v>
          </cell>
          <cell r="W21">
            <v>1.3714568540065086</v>
          </cell>
          <cell r="X21">
            <v>1.369178916936697</v>
          </cell>
        </row>
        <row r="22">
          <cell r="A22" t="str">
            <v>hide</v>
          </cell>
          <cell r="B22" t="str">
            <v>Net portfolio investment,equity</v>
          </cell>
          <cell r="D22">
            <v>2.65760348902691</v>
          </cell>
          <cell r="E22">
            <v>0.97052223387871972</v>
          </cell>
          <cell r="F22">
            <v>0.18135169234821547</v>
          </cell>
          <cell r="G22">
            <v>0.8428193521429117</v>
          </cell>
          <cell r="H22">
            <v>0.80200488590728458</v>
          </cell>
          <cell r="I22">
            <v>-0.1582439236864141</v>
          </cell>
          <cell r="J22">
            <v>0.78343406688389139</v>
          </cell>
          <cell r="K22">
            <v>7.6849412354168117E-2</v>
          </cell>
          <cell r="L22">
            <v>2.4194794197963842E-2</v>
          </cell>
          <cell r="M22">
            <v>8.4220676360230839E-2</v>
          </cell>
          <cell r="S22">
            <v>0.10106481163227699</v>
          </cell>
          <cell r="T22">
            <v>0.20212962326455311</v>
          </cell>
          <cell r="U22">
            <v>0.24255554791746373</v>
          </cell>
          <cell r="V22">
            <v>0.24255554791746428</v>
          </cell>
          <cell r="W22">
            <v>0.24255554791746572</v>
          </cell>
          <cell r="X22">
            <v>0.2425555479174637</v>
          </cell>
        </row>
        <row r="23">
          <cell r="A23">
            <v>9</v>
          </cell>
          <cell r="B23" t="str">
            <v>Automatic debt dynamics 1/</v>
          </cell>
          <cell r="D23">
            <v>-0.36878185578991385</v>
          </cell>
          <cell r="E23">
            <v>1.4452062029446167</v>
          </cell>
          <cell r="F23">
            <v>20.636680686643423</v>
          </cell>
          <cell r="G23">
            <v>-4.1688873447503383</v>
          </cell>
          <cell r="H23">
            <v>-5.3866754687948388</v>
          </cell>
          <cell r="I23">
            <v>1.139330997755001</v>
          </cell>
          <cell r="J23">
            <v>-2.2392432950099699</v>
          </cell>
          <cell r="K23">
            <v>-4.0435526329138138</v>
          </cell>
          <cell r="L23">
            <v>0.1009459430212627</v>
          </cell>
          <cell r="M23">
            <v>0.9065591336280332</v>
          </cell>
          <cell r="S23">
            <v>3.1319378645399336</v>
          </cell>
          <cell r="T23">
            <v>0.87556040708079963</v>
          </cell>
          <cell r="U23">
            <v>0.84420117346684498</v>
          </cell>
          <cell r="V23">
            <v>0.93245979838045456</v>
          </cell>
          <cell r="W23">
            <v>0.85686691709682372</v>
          </cell>
          <cell r="X23">
            <v>0.77293166782795342</v>
          </cell>
          <cell r="Y23">
            <v>0.73769484937325969</v>
          </cell>
        </row>
        <row r="24">
          <cell r="A24" t="str">
            <v>hide</v>
          </cell>
          <cell r="B24" t="str">
            <v>Denominator: 1+g+r+gr</v>
          </cell>
          <cell r="D24">
            <v>1.1090008476352009</v>
          </cell>
          <cell r="E24">
            <v>1.0434736949102459</v>
          </cell>
          <cell r="F24">
            <v>0.68013857038512504</v>
          </cell>
          <cell r="G24">
            <v>1.1612690855164858</v>
          </cell>
          <cell r="H24">
            <v>1.2062167455108586</v>
          </cell>
          <cell r="I24">
            <v>1.0498886075662297</v>
          </cell>
          <cell r="J24">
            <v>1.1430796642188585</v>
          </cell>
          <cell r="K24">
            <v>1.2085063273547045</v>
          </cell>
          <cell r="L24">
            <v>1.0734514363268328</v>
          </cell>
          <cell r="M24">
            <v>1.0279245246069721</v>
          </cell>
          <cell r="S24">
            <v>0.95609731868811043</v>
          </cell>
          <cell r="T24">
            <v>1.0492581884106229</v>
          </cell>
          <cell r="U24">
            <v>1.0578192085759333</v>
          </cell>
          <cell r="V24">
            <v>1.0552603556416997</v>
          </cell>
          <cell r="W24">
            <v>1.0562149319344867</v>
          </cell>
          <cell r="X24">
            <v>1.056881260658489</v>
          </cell>
          <cell r="Y24">
            <v>1.056881260658489</v>
          </cell>
        </row>
        <row r="25">
          <cell r="A25">
            <v>10</v>
          </cell>
          <cell r="B25" t="str">
            <v>Contribution from nominal interest rate</v>
          </cell>
          <cell r="D25">
            <v>2.7116155861388718</v>
          </cell>
          <cell r="E25">
            <v>2.8059992073812121</v>
          </cell>
          <cell r="F25">
            <v>4.7434474443680612</v>
          </cell>
          <cell r="G25">
            <v>4.0203175165945888</v>
          </cell>
          <cell r="H25">
            <v>3.1022496924239471</v>
          </cell>
          <cell r="I25">
            <v>2.9700436127329986</v>
          </cell>
          <cell r="J25">
            <v>2.6911968330978349</v>
          </cell>
          <cell r="K25">
            <v>2.3285303143480918</v>
          </cell>
          <cell r="L25">
            <v>2.0426724188745227</v>
          </cell>
          <cell r="M25">
            <v>1.6230384861969329</v>
          </cell>
          <cell r="S25">
            <v>1.9148050655380271</v>
          </cell>
          <cell r="T25">
            <v>2.2488808130056559</v>
          </cell>
          <cell r="U25">
            <v>2.4365974603964378</v>
          </cell>
          <cell r="V25">
            <v>2.4483834990106428</v>
          </cell>
          <cell r="W25">
            <v>2.3941659578164276</v>
          </cell>
          <cell r="X25">
            <v>2.3185109090593672</v>
          </cell>
          <cell r="Y25">
            <v>2.2128134051424526</v>
          </cell>
        </row>
        <row r="26">
          <cell r="A26">
            <v>11</v>
          </cell>
          <cell r="B26" t="str">
            <v xml:space="preserve">Contribution from real GDP growth </v>
          </cell>
          <cell r="D26">
            <v>-0.55121896166263407</v>
          </cell>
          <cell r="E26">
            <v>-1.382064371191583</v>
          </cell>
          <cell r="F26">
            <v>3.0642480462382928</v>
          </cell>
          <cell r="G26">
            <v>-2.6168408298249051</v>
          </cell>
          <cell r="H26">
            <v>-2.7876866530839228</v>
          </cell>
          <cell r="I26">
            <v>-1.8459472030033095</v>
          </cell>
          <cell r="J26">
            <v>-1.2381656016870823</v>
          </cell>
          <cell r="K26">
            <v>-2.0072546232961468</v>
          </cell>
          <cell r="L26">
            <v>8.2789218109836235E-2</v>
          </cell>
          <cell r="M26">
            <v>-0.23185649595264501</v>
          </cell>
          <cell r="S26">
            <v>-0.63183163279552357</v>
          </cell>
          <cell r="T26">
            <v>-1.0315615871951969</v>
          </cell>
          <cell r="U26">
            <v>-1.1704906355753957</v>
          </cell>
          <cell r="V26">
            <v>-1.0972956529337303</v>
          </cell>
          <cell r="W26">
            <v>-1.0938723843060105</v>
          </cell>
          <cell r="X26">
            <v>-1.0868811438699364</v>
          </cell>
          <cell r="Y26">
            <v>-1.0373318303374754</v>
          </cell>
        </row>
        <row r="27">
          <cell r="A27">
            <v>12</v>
          </cell>
          <cell r="B27" t="str">
            <v xml:space="preserve">Contribution from price and exchange rate changes 2/ </v>
          </cell>
          <cell r="D27">
            <v>-2.5291784802661517</v>
          </cell>
          <cell r="E27">
            <v>2.127136675498743E-2</v>
          </cell>
          <cell r="F27">
            <v>12.828985196037067</v>
          </cell>
          <cell r="G27">
            <v>-5.5723640315200216</v>
          </cell>
          <cell r="H27">
            <v>-5.7012385081348631</v>
          </cell>
          <cell r="I27">
            <v>1.5234588025312032E-2</v>
          </cell>
          <cell r="J27">
            <v>-3.6922745264207224</v>
          </cell>
          <cell r="K27">
            <v>-4.3648283239657584</v>
          </cell>
          <cell r="L27">
            <v>-2.0245156939630964</v>
          </cell>
          <cell r="M27">
            <v>-0.48462285661625465</v>
          </cell>
          <cell r="S27">
            <v>1.8489644317974299</v>
          </cell>
          <cell r="T27">
            <v>-0.34175881872965946</v>
          </cell>
          <cell r="U27">
            <v>-0.42190565135419711</v>
          </cell>
          <cell r="V27">
            <v>-0.41862804769645795</v>
          </cell>
          <cell r="W27">
            <v>-0.44342665641359336</v>
          </cell>
          <cell r="X27">
            <v>-0.45869809736147743</v>
          </cell>
          <cell r="Y27">
            <v>-0.43778672543171748</v>
          </cell>
        </row>
        <row r="28">
          <cell r="A28">
            <v>13</v>
          </cell>
          <cell r="B28" t="str">
            <v>Residual, incl. change in gross foreign assets (2-3)</v>
          </cell>
          <cell r="D28">
            <v>2.3579822904544034</v>
          </cell>
          <cell r="E28">
            <v>-1.67525070108384</v>
          </cell>
          <cell r="F28">
            <v>11.850397734547697</v>
          </cell>
          <cell r="G28">
            <v>1.4588315648303549</v>
          </cell>
          <cell r="H28">
            <v>-0.88409006615602337</v>
          </cell>
          <cell r="I28">
            <v>0.61850577032628873</v>
          </cell>
          <cell r="J28">
            <v>1.8011793181357332</v>
          </cell>
          <cell r="K28">
            <v>-3.4809821662596487</v>
          </cell>
          <cell r="L28">
            <v>0.31573433477398805</v>
          </cell>
          <cell r="M28">
            <v>0.11923002937093863</v>
          </cell>
          <cell r="S28">
            <v>0.82702769819005439</v>
          </cell>
          <cell r="T28">
            <v>-0.28754878575663723</v>
          </cell>
          <cell r="U28">
            <v>-0.19448733258153783</v>
          </cell>
          <cell r="V28">
            <v>-0.16886394314725639</v>
          </cell>
          <cell r="W28">
            <v>-0.2733020884553895</v>
          </cell>
          <cell r="X28">
            <v>-1.2847769667531859</v>
          </cell>
          <cell r="Y28">
            <v>0</v>
          </cell>
        </row>
        <row r="30">
          <cell r="B30" t="str">
            <v>External debt-to-exports ratio (in percent)</v>
          </cell>
          <cell r="C30">
            <v>238.83994612599975</v>
          </cell>
          <cell r="D30">
            <v>293.58457918096985</v>
          </cell>
          <cell r="E30">
            <v>280.37499803529499</v>
          </cell>
          <cell r="F30">
            <v>267.7548817887955</v>
          </cell>
          <cell r="G30">
            <v>216.35012231563618</v>
          </cell>
          <cell r="H30">
            <v>180.91094729662288</v>
          </cell>
          <cell r="I30">
            <v>191.81732609145251</v>
          </cell>
          <cell r="J30">
            <v>181.90986192780969</v>
          </cell>
          <cell r="K30">
            <v>139.27635973817448</v>
          </cell>
          <cell r="L30">
            <v>145.01759974002445</v>
          </cell>
          <cell r="M30">
            <v>149.07642845373994</v>
          </cell>
          <cell r="S30">
            <v>147.97455290515606</v>
          </cell>
          <cell r="T30">
            <v>148.48789228769607</v>
          </cell>
          <cell r="U30">
            <v>144.88885158327153</v>
          </cell>
          <cell r="V30">
            <v>140.57847615780688</v>
          </cell>
          <cell r="W30">
            <v>136.1599098488843</v>
          </cell>
          <cell r="X30">
            <v>126.0405282179097</v>
          </cell>
        </row>
        <row r="32">
          <cell r="B32" t="str">
            <v>Gross external financing need (in billions of US dollars) 3/</v>
          </cell>
          <cell r="D32">
            <v>49.809402258051044</v>
          </cell>
          <cell r="E32">
            <v>56.037830081692292</v>
          </cell>
          <cell r="F32">
            <v>36.7023598165907</v>
          </cell>
          <cell r="G32">
            <v>56.411010005177815</v>
          </cell>
          <cell r="H32">
            <v>66.614535826162111</v>
          </cell>
          <cell r="I32">
            <v>61.194110095710101</v>
          </cell>
          <cell r="J32">
            <v>59.862534310445099</v>
          </cell>
          <cell r="K32">
            <v>70.750282676462206</v>
          </cell>
          <cell r="L32">
            <v>68.878287470992504</v>
          </cell>
          <cell r="M32">
            <v>51.2728470236246</v>
          </cell>
          <cell r="S32">
            <v>50.321172660215296</v>
          </cell>
          <cell r="T32">
            <v>59.613123117101296</v>
          </cell>
          <cell r="U32">
            <v>58.859856831764588</v>
          </cell>
          <cell r="V32">
            <v>63.627538241590493</v>
          </cell>
          <cell r="W32">
            <v>69.432686897588894</v>
          </cell>
          <cell r="X32">
            <v>71.815156457356608</v>
          </cell>
        </row>
        <row r="33">
          <cell r="B33" t="str">
            <v>in percent of GDP</v>
          </cell>
          <cell r="D33">
            <v>12.352205104915861</v>
          </cell>
          <cell r="E33">
            <v>13.317814734823841</v>
          </cell>
          <cell r="F33">
            <v>12.824730377479504</v>
          </cell>
          <cell r="G33">
            <v>16.974041737340691</v>
          </cell>
          <cell r="H33">
            <v>16.617475335934021</v>
          </cell>
          <cell r="I33">
            <v>14.53993406613149</v>
          </cell>
          <cell r="J33">
            <v>12.44318087259445</v>
          </cell>
          <cell r="K33">
            <v>12.169018906842885</v>
          </cell>
          <cell r="L33">
            <v>11.036397285224206</v>
          </cell>
          <cell r="M33">
            <v>7.9922892008963773</v>
          </cell>
          <cell r="O33" t="str">
            <v>10-Year</v>
          </cell>
          <cell r="Q33" t="str">
            <v>10-Year</v>
          </cell>
          <cell r="S33">
            <v>8.2041276717685676</v>
          </cell>
          <cell r="T33">
            <v>9.2627760685273088</v>
          </cell>
          <cell r="U33">
            <v>8.6458369770439347</v>
          </cell>
          <cell r="V33">
            <v>8.8567286456715255</v>
          </cell>
          <cell r="W33">
            <v>9.1503959540788422</v>
          </cell>
          <cell r="X33">
            <v>8.9550049182362361</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363.60927898113795</v>
          </cell>
          <cell r="D37">
            <v>403.24299859810606</v>
          </cell>
          <cell r="E37">
            <v>420.77346169385294</v>
          </cell>
          <cell r="F37">
            <v>286.18426069245726</v>
          </cell>
          <cell r="G37">
            <v>332.33693470354149</v>
          </cell>
          <cell r="H37">
            <v>400.87037579116048</v>
          </cell>
          <cell r="I37">
            <v>420.86924065393282</v>
          </cell>
          <cell r="J37">
            <v>481.0870702867436</v>
          </cell>
          <cell r="K37">
            <v>581.39676845006704</v>
          </cell>
          <cell r="L37">
            <v>624.10119616850341</v>
          </cell>
          <cell r="M37">
            <v>641.52892537815171</v>
          </cell>
          <cell r="S37">
            <v>613.36408541491573</v>
          </cell>
          <cell r="T37">
            <v>643.57728909859304</v>
          </cell>
          <cell r="U37">
            <v>680.78841861171827</v>
          </cell>
          <cell r="V37">
            <v>718.40902874095218</v>
          </cell>
          <cell r="W37">
            <v>758.79434339274542</v>
          </cell>
          <cell r="X37">
            <v>801.95552222545518</v>
          </cell>
          <cell r="Y37">
            <v>847.57176332167592</v>
          </cell>
        </row>
        <row r="38">
          <cell r="B38" t="str">
            <v>Real GDP growth (in percent)</v>
          </cell>
          <cell r="D38">
            <v>1.9505059066729169</v>
          </cell>
          <cell r="E38">
            <v>4.4153258154336239</v>
          </cell>
          <cell r="F38">
            <v>-6.1669941277728739</v>
          </cell>
          <cell r="G38">
            <v>5.1533150618820356</v>
          </cell>
          <cell r="H38">
            <v>6.7719724015153027</v>
          </cell>
          <cell r="I38">
            <v>5.0303764143624807</v>
          </cell>
          <cell r="J38">
            <v>3.5931136761357951</v>
          </cell>
          <cell r="K38">
            <v>6.5681079959744038</v>
          </cell>
          <cell r="L38">
            <v>-0.3131742322188158</v>
          </cell>
          <cell r="M38">
            <v>0.90365233880111973</v>
          </cell>
          <cell r="O38">
            <v>2.7906201250785987</v>
          </cell>
          <cell r="Q38">
            <v>3.917792922964717</v>
          </cell>
          <cell r="S38">
            <v>2.2790531025159932</v>
          </cell>
          <cell r="T38">
            <v>3.700000000000192</v>
          </cell>
          <cell r="U38">
            <v>4.2500000000001759</v>
          </cell>
          <cell r="V38">
            <v>4.0000000000000924</v>
          </cell>
          <cell r="W38">
            <v>3.9999999999995373</v>
          </cell>
          <cell r="X38">
            <v>4.000000000000381</v>
          </cell>
          <cell r="Y38">
            <v>4.000000000000381</v>
          </cell>
          <cell r="AA38">
            <v>3.7048421837527283</v>
          </cell>
        </row>
        <row r="39">
          <cell r="B39" t="str">
            <v>Exchange rate appreciation (US dollar value of local currency, change in percent)</v>
          </cell>
          <cell r="D39">
            <v>-0.65271003326620169</v>
          </cell>
          <cell r="E39">
            <v>-7.6999807414066641</v>
          </cell>
          <cell r="F39">
            <v>-47.419967518347114</v>
          </cell>
          <cell r="G39">
            <v>-15.533158686000048</v>
          </cell>
          <cell r="H39">
            <v>-4.0287724357118133</v>
          </cell>
          <cell r="I39">
            <v>-13.323615612449036</v>
          </cell>
          <cell r="J39">
            <v>-4.44405123842464</v>
          </cell>
          <cell r="K39">
            <v>1.1101044534612026</v>
          </cell>
          <cell r="L39">
            <v>1.2197784760976882</v>
          </cell>
          <cell r="M39">
            <v>-3.2759417558727022</v>
          </cell>
          <cell r="O39">
            <v>-9.4048315091919328</v>
          </cell>
          <cell r="Q39">
            <v>14.499390149632067</v>
          </cell>
          <cell r="S39">
            <v>-10.074391091011181</v>
          </cell>
          <cell r="T39">
            <v>-1.6949152542372503</v>
          </cell>
          <cell r="U39">
            <v>-1.4563106796113501</v>
          </cell>
          <cell r="V39">
            <v>-1.4563106796115832</v>
          </cell>
          <cell r="W39">
            <v>-1.4563106796123826</v>
          </cell>
          <cell r="X39">
            <v>-1.456310679611128</v>
          </cell>
          <cell r="Y39">
            <v>-1.456310679611128</v>
          </cell>
          <cell r="AA39">
            <v>-2.9324248439491463</v>
          </cell>
        </row>
        <row r="40">
          <cell r="A40" t="str">
            <v>hide</v>
          </cell>
          <cell r="B40" t="str">
            <v>GDP deflator (change in domestic currency)</v>
          </cell>
          <cell r="D40">
            <v>9.4930284775049287</v>
          </cell>
          <cell r="E40">
            <v>8.27182712642065</v>
          </cell>
          <cell r="F40">
            <v>37.854492984192412</v>
          </cell>
          <cell r="G40">
            <v>30.744564293556454</v>
          </cell>
          <cell r="H40">
            <v>17.713707368008347</v>
          </cell>
          <cell r="I40">
            <v>15.326075747008261</v>
          </cell>
          <cell r="J40">
            <v>15.474976599303968</v>
          </cell>
          <cell r="K40">
            <v>12.157188511137251</v>
          </cell>
          <cell r="L40">
            <v>6.3847191839087492</v>
          </cell>
          <cell r="M40">
            <v>5.3221779984464312</v>
          </cell>
          <cell r="O40">
            <v>15.874275828948743</v>
          </cell>
          <cell r="Q40">
            <v>10.655367103070978</v>
          </cell>
          <cell r="S40">
            <v>3.9518001174397632</v>
          </cell>
          <cell r="T40">
            <v>2.9266004659106448</v>
          </cell>
          <cell r="U40">
            <v>2.9690172433361584</v>
          </cell>
          <cell r="V40">
            <v>2.9668592564369822</v>
          </cell>
          <cell r="W40">
            <v>3.0600018844765264</v>
          </cell>
          <cell r="X40">
            <v>3.1250188024094294</v>
          </cell>
          <cell r="Y40">
            <v>3.1250188024094294</v>
          </cell>
          <cell r="AA40">
            <v>3.1665496283349177</v>
          </cell>
        </row>
        <row r="41">
          <cell r="B41" t="str">
            <v>GDP deflator in US dollars (change in percent)</v>
          </cell>
          <cell r="D41">
            <v>8.7783564949052373</v>
          </cell>
          <cell r="E41">
            <v>-6.5082710682862199E-2</v>
          </cell>
          <cell r="F41">
            <v>-27.516062811493736</v>
          </cell>
          <cell r="G41">
            <v>10.43580364851897</v>
          </cell>
          <cell r="H41">
            <v>12.971289972511556</v>
          </cell>
          <cell r="I41">
            <v>-3.9527286444929199E-2</v>
          </cell>
          <cell r="J41">
            <v>10.343209471672044</v>
          </cell>
          <cell r="K41">
            <v>13.402250455676267</v>
          </cell>
          <cell r="L41">
            <v>7.6823770903710287</v>
          </cell>
          <cell r="M41">
            <v>1.8718847912007508</v>
          </cell>
          <cell r="O41">
            <v>3.7864499116234329</v>
          </cell>
          <cell r="Q41">
            <v>12.097348448933181</v>
          </cell>
          <cell r="S41">
            <v>-6.5207107725373419</v>
          </cell>
          <cell r="T41">
            <v>1.1820818139461009</v>
          </cell>
          <cell r="U41">
            <v>1.4694684485305975</v>
          </cell>
          <cell r="V41">
            <v>1.4673418886248735</v>
          </cell>
          <cell r="W41">
            <v>1.5591280706241717</v>
          </cell>
          <cell r="X41">
            <v>1.6231981402389462</v>
          </cell>
          <cell r="Y41">
            <v>1.6231981402389462</v>
          </cell>
          <cell r="AA41">
            <v>0.13008459823789131</v>
          </cell>
        </row>
        <row r="42">
          <cell r="B42" t="str">
            <v>Nominal external interest rate (in percent)</v>
          </cell>
          <cell r="D42">
            <v>9.5951383846393998</v>
          </cell>
          <cell r="E42">
            <v>8.9644165616936533</v>
          </cell>
          <cell r="F42">
            <v>9.546489740191948</v>
          </cell>
          <cell r="G42">
            <v>7.9171658343474149</v>
          </cell>
          <cell r="H42">
            <v>7.536122927038261</v>
          </cell>
          <cell r="I42">
            <v>8.0936428272771259</v>
          </cell>
          <cell r="J42">
            <v>7.8097599650656289</v>
          </cell>
          <cell r="K42">
            <v>7.6193814173031509</v>
          </cell>
          <cell r="L42">
            <v>7.7270009436117055</v>
          </cell>
          <cell r="M42">
            <v>6.3257340191824616</v>
          </cell>
          <cell r="O42">
            <v>8.1134852620350735</v>
          </cell>
          <cell r="Q42">
            <v>1.0014975726804585</v>
          </cell>
          <cell r="S42">
            <v>6.9068121930198778</v>
          </cell>
          <cell r="T42">
            <v>8.0662745796357846</v>
          </cell>
          <cell r="U42">
            <v>8.8471781763505177</v>
          </cell>
          <cell r="V42">
            <v>8.9251551939158773</v>
          </cell>
          <cell r="W42">
            <v>8.754827316844974</v>
          </cell>
          <cell r="X42">
            <v>8.5327118687672705</v>
          </cell>
          <cell r="Y42">
            <v>8.5327118687672705</v>
          </cell>
          <cell r="AA42">
            <v>8.3388265547557179</v>
          </cell>
        </row>
        <row r="43">
          <cell r="B43" t="str">
            <v>Growth of exports (US dollar terms, in percent)</v>
          </cell>
          <cell r="D43">
            <v>-5.974886646351429</v>
          </cell>
          <cell r="E43">
            <v>13.051473952294579</v>
          </cell>
          <cell r="F43">
            <v>24.272484164404062</v>
          </cell>
          <cell r="G43">
            <v>21.01627199053091</v>
          </cell>
          <cell r="H43">
            <v>11.924596110196983</v>
          </cell>
          <cell r="I43">
            <v>1.2377534263417589</v>
          </cell>
          <cell r="J43">
            <v>13.014696159634841</v>
          </cell>
          <cell r="K43">
            <v>21.279337608135982</v>
          </cell>
          <cell r="L43">
            <v>-4.1817899325133574</v>
          </cell>
          <cell r="M43">
            <v>0.49463171837988984</v>
          </cell>
          <cell r="O43">
            <v>9.6134568551054222</v>
          </cell>
          <cell r="Q43">
            <v>11.037030952845093</v>
          </cell>
          <cell r="S43">
            <v>6.3042987832864661</v>
          </cell>
          <cell r="T43">
            <v>4.1341121378989154</v>
          </cell>
          <cell r="U43">
            <v>7.7209932499892719</v>
          </cell>
          <cell r="V43">
            <v>8.5204138648357741</v>
          </cell>
          <cell r="W43">
            <v>8.4204410618754721</v>
          </cell>
          <cell r="X43">
            <v>8.9684788132994075</v>
          </cell>
          <cell r="AA43">
            <v>7.3447896518642173</v>
          </cell>
        </row>
        <row r="44">
          <cell r="B44" t="str">
            <v>Growth of imports  (US dollar terms, in percent)</v>
          </cell>
          <cell r="D44">
            <v>-16.186702425684775</v>
          </cell>
          <cell r="E44">
            <v>17.655370592634668</v>
          </cell>
          <cell r="F44">
            <v>-22.311086400667534</v>
          </cell>
          <cell r="G44">
            <v>25.182903457299165</v>
          </cell>
          <cell r="H44">
            <v>23.239793326981161</v>
          </cell>
          <cell r="I44">
            <v>11.689572728856778</v>
          </cell>
          <cell r="J44">
            <v>10.301803410041877</v>
          </cell>
          <cell r="K44">
            <v>22.586493830100252</v>
          </cell>
          <cell r="L44">
            <v>-1.3735196335638356</v>
          </cell>
          <cell r="M44">
            <v>-0.70285626144138691</v>
          </cell>
          <cell r="O44">
            <v>7.0081772624556375</v>
          </cell>
          <cell r="Q44">
            <v>16.699736153228454</v>
          </cell>
          <cell r="S44">
            <v>4.6246820929563226</v>
          </cell>
          <cell r="T44">
            <v>8.8785906895234135</v>
          </cell>
          <cell r="U44">
            <v>8.6016865550341706</v>
          </cell>
          <cell r="V44">
            <v>8.4824337217028969</v>
          </cell>
          <cell r="W44">
            <v>8.4939431563792347</v>
          </cell>
          <cell r="X44">
            <v>8.4801178771137131</v>
          </cell>
          <cell r="AA44">
            <v>7.9269090154516251</v>
          </cell>
        </row>
        <row r="45">
          <cell r="B45" t="str">
            <v xml:space="preserve">Current account balance, excluding interest payments </v>
          </cell>
          <cell r="D45">
            <v>-3.0911403405228386</v>
          </cell>
          <cell r="E45">
            <v>-4.2433900009100416</v>
          </cell>
          <cell r="F45">
            <v>4.1925967455261368</v>
          </cell>
          <cell r="G45">
            <v>3.319142366718844</v>
          </cell>
          <cell r="H45">
            <v>1.244114132943114</v>
          </cell>
          <cell r="I45">
            <v>-0.8531017839225522</v>
          </cell>
          <cell r="J45">
            <v>-0.21794015361399607</v>
          </cell>
          <cell r="K45">
            <v>-0.78657133100194698</v>
          </cell>
          <cell r="L45">
            <v>-0.82781349110010505</v>
          </cell>
          <cell r="M45">
            <v>-0.56915382870300568</v>
          </cell>
          <cell r="O45">
            <v>-0.18332576845863913</v>
          </cell>
          <cell r="Q45">
            <v>2.5770569714646832</v>
          </cell>
          <cell r="S45">
            <v>-0.26758260073971502</v>
          </cell>
          <cell r="T45">
            <v>-0.87109282685465672</v>
          </cell>
          <cell r="U45">
            <v>-0.78304582404535927</v>
          </cell>
          <cell r="V45">
            <v>-0.78826652733512448</v>
          </cell>
          <cell r="W45">
            <v>-0.86394676288675132</v>
          </cell>
          <cell r="X45">
            <v>-0.81438624000576743</v>
          </cell>
          <cell r="AA45">
            <v>-0.73138679697789577</v>
          </cell>
        </row>
        <row r="46">
          <cell r="B46" t="str">
            <v xml:space="preserve">Net non-debt creating capital inflows </v>
          </cell>
          <cell r="D46">
            <v>3.7587261409853001</v>
          </cell>
          <cell r="E46">
            <v>2.8810277034106733</v>
          </cell>
          <cell r="F46">
            <v>3.1201576139771774</v>
          </cell>
          <cell r="G46">
            <v>3.2857756269976317</v>
          </cell>
          <cell r="H46">
            <v>3.612389658732003</v>
          </cell>
          <cell r="I46">
            <v>1.7478112652211142</v>
          </cell>
          <cell r="J46">
            <v>2.2370170941375536</v>
          </cell>
          <cell r="K46">
            <v>1.8175004527825667</v>
          </cell>
          <cell r="L46">
            <v>3.2475449867511399</v>
          </cell>
          <cell r="M46">
            <v>1.4628376604759876</v>
          </cell>
          <cell r="O46">
            <v>2.7170788203471146</v>
          </cell>
          <cell r="Q46">
            <v>0.83220415367493195</v>
          </cell>
          <cell r="S46">
            <v>1.4794794838447756</v>
          </cell>
          <cell r="T46">
            <v>1.5791153331554699</v>
          </cell>
          <cell r="U46">
            <v>1.6177970590720876</v>
          </cell>
          <cell r="V46">
            <v>1.6160687581681108</v>
          </cell>
          <cell r="W46">
            <v>1.6140124019239743</v>
          </cell>
          <cell r="X46">
            <v>1.6117344648541607</v>
          </cell>
          <cell r="AA46">
            <v>1.58636791683643</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2005-09 4/</v>
          </cell>
          <cell r="S52">
            <v>29.253363303090886</v>
          </cell>
          <cell r="T52">
            <v>26.829121425710696</v>
          </cell>
          <cell r="U52">
            <v>24.465511452504519</v>
          </cell>
          <cell r="V52">
            <v>22.096976641999596</v>
          </cell>
          <cell r="W52">
            <v>19.598552866887015</v>
          </cell>
          <cell r="X52">
            <v>16.11204591087651</v>
          </cell>
          <cell r="AA52">
            <v>-2.5009960002421492</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-0.87403961548090103</v>
          </cell>
        </row>
        <row r="54">
          <cell r="B54" t="str">
            <v>A3. Selected variables are consistent with market forecast in 2005-09</v>
          </cell>
          <cell r="S54">
            <v>29.253363303090886</v>
          </cell>
          <cell r="T54">
            <v>29.133352418114235</v>
          </cell>
          <cell r="U54">
            <v>28.948315023972814</v>
          </cell>
          <cell r="V54">
            <v>28.884108648373026</v>
          </cell>
          <cell r="W54">
            <v>28.717607837977237</v>
          </cell>
          <cell r="X54">
            <v>27.408414314203611</v>
          </cell>
          <cell r="AA54">
            <v>-0.87403961548090103</v>
          </cell>
        </row>
        <row r="56">
          <cell r="B56" t="str">
            <v>B. Bound Tests</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B1. Nominal interest rate is at historical average plus two standard deviations in 2005 and 2006</v>
          </cell>
          <cell r="S58">
            <v>29.253363303090886</v>
          </cell>
          <cell r="T58">
            <v>29.70495068237398</v>
          </cell>
          <cell r="U58">
            <v>29.89291328310183</v>
          </cell>
          <cell r="V58">
            <v>29.859133545512876</v>
          </cell>
          <cell r="W58">
            <v>29.721557518217566</v>
          </cell>
          <cell r="X58">
            <v>28.439385204049614</v>
          </cell>
          <cell r="AA58">
            <v>-0.84629113260354516</v>
          </cell>
        </row>
        <row r="59">
          <cell r="B59" t="str">
            <v>B2. Real GDP growth is at historical average minus two standard deviations in 2005 and 2006</v>
          </cell>
          <cell r="S59">
            <v>29.253363303090886</v>
          </cell>
          <cell r="T59">
            <v>31.736189573570137</v>
          </cell>
          <cell r="U59">
            <v>34.462546915320878</v>
          </cell>
          <cell r="V59">
            <v>34.220760665535913</v>
          </cell>
          <cell r="W59">
            <v>33.837001556731181</v>
          </cell>
          <cell r="X59">
            <v>32.089193071931241</v>
          </cell>
          <cell r="AA59">
            <v>-1.0687904914107338</v>
          </cell>
        </row>
        <row r="60">
          <cell r="B60" t="str">
            <v>B3. Change in US dollar GDP deflator is at historical average minus two standard deviations in 2005 and 2006</v>
          </cell>
          <cell r="S60">
            <v>29.253363303090886</v>
          </cell>
          <cell r="T60">
            <v>36.799868785785165</v>
          </cell>
          <cell r="U60">
            <v>46.120544692763907</v>
          </cell>
          <cell r="V60">
            <v>45.501567125655136</v>
          </cell>
          <cell r="W60">
            <v>44.656576952873891</v>
          </cell>
          <cell r="X60">
            <v>41.978512195684587</v>
          </cell>
          <cell r="AA60">
            <v>-1.482291751928845</v>
          </cell>
        </row>
        <row r="61">
          <cell r="B61" t="str">
            <v xml:space="preserve">B4. Non-interest current account is at historical average minus two standard deviations in 2005 and 2006 </v>
          </cell>
          <cell r="S61">
            <v>29.253363303090886</v>
          </cell>
          <cell r="T61">
            <v>33.599699302647579</v>
          </cell>
          <cell r="U61">
            <v>38.098477745884622</v>
          </cell>
          <cell r="V61">
            <v>38.32900903911829</v>
          </cell>
          <cell r="W61">
            <v>38.442697684406475</v>
          </cell>
          <cell r="X61">
            <v>37.39525402354576</v>
          </cell>
          <cell r="AA61">
            <v>-0.60524478004672666</v>
          </cell>
        </row>
        <row r="62">
          <cell r="B62" t="str">
            <v>B5. Combination of B1-B4 using one standard deviation shocks</v>
          </cell>
          <cell r="S62">
            <v>29.253363303090886</v>
          </cell>
          <cell r="T62">
            <v>35.809844075229918</v>
          </cell>
          <cell r="U62">
            <v>43.414313586114815</v>
          </cell>
          <cell r="V62">
            <v>43.466712158062009</v>
          </cell>
          <cell r="W62">
            <v>43.374092436592917</v>
          </cell>
          <cell r="X62">
            <v>41.729527887364398</v>
          </cell>
          <cell r="AA62">
            <v>-1.0535507054529378</v>
          </cell>
        </row>
        <row r="63">
          <cell r="B63" t="str">
            <v>B6. One time 30 percent nominal depreciation in 2005</v>
          </cell>
          <cell r="S63">
            <v>29.253363303090886</v>
          </cell>
          <cell r="T63">
            <v>40.561433172933505</v>
          </cell>
          <cell r="U63">
            <v>39.974736519214531</v>
          </cell>
          <cell r="V63">
            <v>39.543951900023217</v>
          </cell>
          <cell r="W63">
            <v>38.930531279665985</v>
          </cell>
          <cell r="X63">
            <v>36.724989019945198</v>
          </cell>
          <cell r="AA63">
            <v>-1.2750031930061665</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1/ Derived as [r - g - r(1+g) + ea(1+r)]/(1+g+r+gr) times previous period debt stock, with r = nominal effective interest rate on external debt; r = change in domestic GDP deflator in US dollar terms, </v>
          </cell>
        </row>
        <row r="67">
          <cell r="B67" t="str">
            <v>g = real GDP growth rate, e = nominal appreciation (increase in dollar value of domestic currency), and a = share of domestic-currency denominated debt in total external debt.</v>
          </cell>
        </row>
        <row r="68">
          <cell r="B68" t="str">
            <v xml:space="preserve">2/ The contribution from price and exchange rate changes is defined as [-r(1+g) + ea(1+r)]/(1+g+r+gr) times previous period debt stock. r increases with an appreciating domestic currency (e &gt; 0) </v>
          </cell>
        </row>
        <row r="69">
          <cell r="B69" t="str">
            <v xml:space="preserve">and rising inflation (based on GDP deflator). </v>
          </cell>
        </row>
        <row r="70">
          <cell r="B70" t="str">
            <v xml:space="preserve">3/ Defined as current account deficit, plus amortization on medium- and long-term debt, plus short-term debt at end of previous period. </v>
          </cell>
        </row>
        <row r="71">
          <cell r="B71" t="str">
            <v>4/ The key variables include real GDP growth; nominal interest rate; dollar deflator growth; and both non-interest current account and non-debt inflows in percent of GDP.</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non-debt inflows in percent of GDP) remain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ights"/>
      <sheetName val="PCPIq"/>
      <sheetName val="PCPIm"/>
      <sheetName val="ControlSheet"/>
      <sheetName val="EDNA"/>
      <sheetName val="EERProfile"/>
      <sheetName val="Parallel"/>
      <sheetName val="Nominal"/>
      <sheetName val="Sheet1"/>
      <sheetName val="Sheet2"/>
      <sheetName val="Sheet3"/>
      <sheetName val="Panel1"/>
      <sheetName val="Table1m"/>
    </sheetNames>
    <sheetDataSet>
      <sheetData sheetId="0" refreshError="1"/>
      <sheetData sheetId="1" refreshError="1"/>
      <sheetData sheetId="2" refreshError="1"/>
      <sheetData sheetId="3" refreshError="1"/>
      <sheetData sheetId="4" refreshError="1"/>
      <sheetData sheetId="5" refreshError="1">
        <row r="2">
          <cell r="A2" t="str">
            <v>Nigeria</v>
          </cell>
          <cell r="B2">
            <v>694</v>
          </cell>
          <cell r="K2" t="str">
            <v>IcccPCPIN</v>
          </cell>
          <cell r="M2">
            <v>28856</v>
          </cell>
          <cell r="N2">
            <v>36982</v>
          </cell>
          <cell r="O2">
            <v>1990</v>
          </cell>
          <cell r="P2">
            <v>1990</v>
          </cell>
          <cell r="AA2" t="str">
            <v>ERI</v>
          </cell>
          <cell r="AB2" t="b">
            <v>0</v>
          </cell>
        </row>
        <row r="3">
          <cell r="AA3" t="str">
            <v>PCPI</v>
          </cell>
          <cell r="AB3" t="b">
            <v>0</v>
          </cell>
        </row>
        <row r="4">
          <cell r="AA4" t="str">
            <v>PCPISA</v>
          </cell>
          <cell r="AB4" t="b">
            <v>0</v>
          </cell>
        </row>
        <row r="5">
          <cell r="AA5" t="str">
            <v>ENEER</v>
          </cell>
          <cell r="AB5" t="b">
            <v>0</v>
          </cell>
        </row>
        <row r="6">
          <cell r="AA6" t="str">
            <v>EREER</v>
          </cell>
          <cell r="AB6" t="b">
            <v>0</v>
          </cell>
        </row>
        <row r="7">
          <cell r="AA7" t="str">
            <v>PRPI</v>
          </cell>
          <cell r="AB7" t="b">
            <v>0</v>
          </cell>
        </row>
      </sheetData>
      <sheetData sheetId="6" refreshError="1"/>
      <sheetData sheetId="7" refreshError="1">
        <row r="2">
          <cell r="B2" t="str">
            <v>AFR</v>
          </cell>
        </row>
        <row r="4">
          <cell r="A4" t="str">
            <v>INDEX: 1990 = 100</v>
          </cell>
        </row>
        <row r="6">
          <cell r="A6" t="str">
            <v>Nigeria(694)</v>
          </cell>
        </row>
      </sheetData>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Securities-nonbanks"/>
      <sheetName val="SecuritiesDMBs"/>
      <sheetName val="SoundnessInd."/>
      <sheetName val="WETA"/>
      <sheetName val="IN"/>
      <sheetName val="SEC-REDEMP"/>
      <sheetName val="OUT"/>
      <sheetName val="DMB"/>
      <sheetName val="DOMDEBT-M"/>
      <sheetName val="SCRDOMDEBT"/>
      <sheetName val="SCSMSRV"/>
      <sheetName val="SCSCBS"/>
      <sheetName val="SCSMSRVHalfYear"/>
      <sheetName val="MSRV"/>
      <sheetName val="CBS"/>
      <sheetName val="ControlSheet"/>
      <sheetName val="from CBS on DMB"/>
      <sheetName val="Sheet1"/>
      <sheetName val="MSRV-PRG"/>
      <sheetName val="DMB-PRG"/>
      <sheetName val="CBS-PRG"/>
      <sheetName val="EDSS_CBSQ"/>
      <sheetName val="EDSS_DMBQ"/>
      <sheetName val="EDSS_CBSM"/>
      <sheetName val="EDSS_DMBM"/>
      <sheetName val="EDSS_OFIM"/>
      <sheetName val="di_RSRV"/>
      <sheetName val="EDSS_OFIQ"/>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Gvt.Securities-others"/>
      <sheetName val="Annual Interest Rate IFS"/>
      <sheetName val="Quarterly Interest Rate IFS"/>
      <sheetName val="Monetary Authorites IFS"/>
      <sheetName val="Banking Survey IFS"/>
      <sheetName val="CBS IFS"/>
      <sheetName val="Commercial Bank Assets IFS"/>
      <sheetName val="Banking Institution IFS"/>
      <sheetName val="Development Bank IFS"/>
      <sheetName val="Financial Survey IFS"/>
      <sheetName val="Nonbank Institution IFS"/>
      <sheetName val="DOMDEBT-M (old)"/>
      <sheetName val="Interest Rate IF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
      <sheetName val="Monthly data"/>
      <sheetName val="Sheet1"/>
      <sheetName val="NIBOR (monthly avrg.)"/>
      <sheetName val="Ex. rates"/>
      <sheetName val="EER"/>
      <sheetName val="SR_FIG1"/>
      <sheetName val="SR_FIG2"/>
      <sheetName val="SR_FIG4"/>
      <sheetName val="SR_FIG3"/>
      <sheetName val="SR_FIG4 (2)"/>
      <sheetName val="SR_FIG3v2"/>
    </sheetNames>
    <sheetDataSet>
      <sheetData sheetId="0" refreshError="1">
        <row r="1">
          <cell r="D1">
            <v>1997</v>
          </cell>
          <cell r="E1">
            <v>1998</v>
          </cell>
          <cell r="F1">
            <v>1999</v>
          </cell>
          <cell r="G1">
            <v>2000</v>
          </cell>
          <cell r="H1">
            <v>2001</v>
          </cell>
          <cell r="I1">
            <v>2002</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ASIC"/>
      <sheetName val="1"/>
      <sheetName val="2"/>
      <sheetName val="3"/>
      <sheetName val="4"/>
      <sheetName val="5"/>
      <sheetName val="8"/>
      <sheetName val="9"/>
      <sheetName val="10"/>
      <sheetName val="F12"/>
      <sheetName val="F13"/>
      <sheetName val="F14"/>
      <sheetName val="F15"/>
      <sheetName val="F16"/>
      <sheetName val="F17"/>
      <sheetName val="F18"/>
      <sheetName val="F19"/>
      <sheetName val="F20"/>
      <sheetName val="F21"/>
      <sheetName val="23"/>
      <sheetName val="24"/>
      <sheetName val="25"/>
      <sheetName val="26"/>
      <sheetName val="30"/>
      <sheetName val="31"/>
      <sheetName val="32"/>
      <sheetName val="DOTX"/>
      <sheetName val="DOTM"/>
      <sheetName val="Debt"/>
      <sheetName val="IFEM"/>
      <sheetName val="40"/>
      <sheetName val="33"/>
      <sheetName val="34"/>
      <sheetName val="35"/>
      <sheetName val="36"/>
      <sheetName val="37"/>
      <sheetName val="39"/>
      <sheetName val="6"/>
      <sheetName val="7"/>
      <sheetName val="11"/>
      <sheetName val="12"/>
      <sheetName val="13"/>
      <sheetName val="14"/>
      <sheetName val="15"/>
      <sheetName val="17"/>
      <sheetName val="18"/>
      <sheetName val="19"/>
      <sheetName val="20"/>
      <sheetName val="21"/>
      <sheetName val="22"/>
      <sheetName val="F22"/>
      <sheetName val="27"/>
      <sheetName val="28"/>
      <sheetName val="PRINTRED28"/>
      <sheetName val="29"/>
      <sheetName val="Dialog1"/>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tabSelected="1" view="pageBreakPreview" zoomScaleNormal="70" zoomScaleSheetLayoutView="100" workbookViewId="0">
      <selection activeCell="A2" sqref="A2"/>
    </sheetView>
  </sheetViews>
  <sheetFormatPr defaultRowHeight="13.5"/>
  <cols>
    <col min="1" max="1" width="9.140625" style="450"/>
    <col min="2" max="2" width="120.5703125" style="450" customWidth="1"/>
    <col min="3" max="16384" width="9.140625" style="450"/>
  </cols>
  <sheetData>
    <row r="1" spans="1:3" s="447" customFormat="1" ht="24" customHeight="1">
      <c r="A1" s="980" t="s">
        <v>1147</v>
      </c>
      <c r="B1" s="981"/>
      <c r="C1" s="982"/>
    </row>
    <row r="2" spans="1:3" ht="24" customHeight="1">
      <c r="A2" s="966"/>
      <c r="B2" s="967"/>
      <c r="C2" s="968"/>
    </row>
    <row r="3" spans="1:3" s="448" customFormat="1" ht="24" customHeight="1">
      <c r="A3" s="969" t="s">
        <v>360</v>
      </c>
      <c r="B3" s="970"/>
      <c r="C3" s="971"/>
    </row>
    <row r="4" spans="1:3" s="448" customFormat="1" ht="24" customHeight="1">
      <c r="A4" s="969"/>
      <c r="B4" s="975"/>
      <c r="C4" s="971" t="s">
        <v>361</v>
      </c>
    </row>
    <row r="5" spans="1:3" s="448" customFormat="1" ht="24" customHeight="1">
      <c r="A5" s="969" t="s">
        <v>362</v>
      </c>
      <c r="B5" s="975"/>
      <c r="C5" s="971"/>
    </row>
    <row r="6" spans="1:3" s="448" customFormat="1" ht="24" customHeight="1">
      <c r="A6" s="972"/>
      <c r="B6" s="975"/>
      <c r="C6" s="971"/>
    </row>
    <row r="7" spans="1:3" s="448" customFormat="1" ht="24" customHeight="1">
      <c r="A7" s="969" t="s">
        <v>363</v>
      </c>
      <c r="B7" s="975" t="s">
        <v>364</v>
      </c>
      <c r="C7" s="971"/>
    </row>
    <row r="8" spans="1:3" ht="24" customHeight="1">
      <c r="A8" s="966"/>
      <c r="B8" s="976"/>
      <c r="C8" s="968"/>
    </row>
    <row r="9" spans="1:3" s="449" customFormat="1" ht="24" customHeight="1">
      <c r="A9" s="973"/>
      <c r="B9" s="977" t="s">
        <v>0</v>
      </c>
      <c r="C9" s="974"/>
    </row>
    <row r="10" spans="1:3" s="449" customFormat="1" ht="24" customHeight="1">
      <c r="A10" s="973"/>
      <c r="B10" s="977"/>
      <c r="C10" s="974"/>
    </row>
    <row r="11" spans="1:3" s="449" customFormat="1" ht="24" customHeight="1">
      <c r="A11" s="973"/>
      <c r="B11" s="977" t="s">
        <v>365</v>
      </c>
      <c r="C11" s="974"/>
    </row>
    <row r="12" spans="1:3" s="449" customFormat="1" ht="24" customHeight="1">
      <c r="A12" s="973"/>
      <c r="B12" s="977"/>
      <c r="C12" s="974"/>
    </row>
    <row r="13" spans="1:3" s="449" customFormat="1" ht="24" customHeight="1">
      <c r="A13" s="973"/>
      <c r="B13" s="977" t="s">
        <v>366</v>
      </c>
      <c r="C13" s="974"/>
    </row>
    <row r="14" spans="1:3" s="449" customFormat="1" ht="24" customHeight="1">
      <c r="A14" s="973"/>
      <c r="B14" s="977"/>
      <c r="C14" s="974"/>
    </row>
    <row r="15" spans="1:3" s="449" customFormat="1" ht="24" customHeight="1">
      <c r="A15" s="973"/>
      <c r="B15" s="977" t="s">
        <v>367</v>
      </c>
      <c r="C15" s="974"/>
    </row>
    <row r="16" spans="1:3" s="449" customFormat="1" ht="24" customHeight="1">
      <c r="A16" s="973"/>
      <c r="B16" s="977"/>
      <c r="C16" s="974"/>
    </row>
    <row r="17" spans="1:3" s="449" customFormat="1" ht="24" customHeight="1">
      <c r="A17" s="973"/>
      <c r="B17" s="978" t="s">
        <v>1136</v>
      </c>
      <c r="C17" s="974"/>
    </row>
    <row r="18" spans="1:3" s="449" customFormat="1" ht="24" customHeight="1">
      <c r="A18" s="973"/>
      <c r="B18" s="978"/>
      <c r="C18" s="974"/>
    </row>
    <row r="19" spans="1:3" s="449" customFormat="1" ht="24" customHeight="1">
      <c r="A19" s="973"/>
      <c r="B19" s="978" t="s">
        <v>1137</v>
      </c>
      <c r="C19" s="974"/>
    </row>
    <row r="20" spans="1:3" s="449" customFormat="1" ht="24" customHeight="1">
      <c r="A20" s="973"/>
      <c r="B20" s="978"/>
      <c r="C20" s="974"/>
    </row>
    <row r="21" spans="1:3" s="449" customFormat="1" ht="24" customHeight="1">
      <c r="A21" s="973"/>
      <c r="B21" s="978" t="s">
        <v>1138</v>
      </c>
      <c r="C21" s="974"/>
    </row>
    <row r="22" spans="1:3" s="449" customFormat="1" ht="24" customHeight="1">
      <c r="A22" s="973"/>
      <c r="B22" s="978"/>
      <c r="C22" s="974"/>
    </row>
    <row r="23" spans="1:3" s="449" customFormat="1" ht="24" customHeight="1">
      <c r="A23" s="973"/>
      <c r="B23" s="978" t="s">
        <v>1139</v>
      </c>
      <c r="C23" s="974"/>
    </row>
    <row r="24" spans="1:3" s="449" customFormat="1" ht="24" customHeight="1">
      <c r="A24" s="973"/>
      <c r="B24" s="977"/>
      <c r="C24" s="974"/>
    </row>
    <row r="25" spans="1:3" s="449" customFormat="1" ht="24" customHeight="1">
      <c r="A25" s="973"/>
      <c r="B25" s="977" t="s">
        <v>1140</v>
      </c>
      <c r="C25" s="974"/>
    </row>
    <row r="26" spans="1:3" s="449" customFormat="1" ht="24" customHeight="1">
      <c r="A26" s="973"/>
      <c r="B26" s="977"/>
      <c r="C26" s="974"/>
    </row>
    <row r="27" spans="1:3" s="449" customFormat="1" ht="24" customHeight="1">
      <c r="A27" s="973"/>
      <c r="B27" s="977" t="s">
        <v>1141</v>
      </c>
      <c r="C27" s="974"/>
    </row>
    <row r="28" spans="1:3" s="449" customFormat="1" ht="24" customHeight="1">
      <c r="A28" s="973"/>
      <c r="B28" s="977"/>
      <c r="C28" s="974"/>
    </row>
    <row r="29" spans="1:3" s="449" customFormat="1" ht="24" customHeight="1">
      <c r="A29" s="973"/>
      <c r="B29" s="977" t="s">
        <v>1142</v>
      </c>
      <c r="C29" s="974"/>
    </row>
    <row r="30" spans="1:3" s="449" customFormat="1" ht="24" customHeight="1">
      <c r="A30" s="973"/>
      <c r="B30" s="977"/>
      <c r="C30" s="974"/>
    </row>
    <row r="31" spans="1:3" s="449" customFormat="1" ht="24" customHeight="1">
      <c r="A31" s="973"/>
      <c r="B31" s="977" t="s">
        <v>1143</v>
      </c>
      <c r="C31" s="974"/>
    </row>
    <row r="32" spans="1:3" s="449" customFormat="1" ht="24" customHeight="1">
      <c r="A32" s="973"/>
      <c r="B32" s="977"/>
      <c r="C32" s="974"/>
    </row>
    <row r="33" spans="1:3" s="449" customFormat="1" ht="24" customHeight="1">
      <c r="A33" s="973"/>
      <c r="B33" s="977" t="s">
        <v>1144</v>
      </c>
      <c r="C33" s="974"/>
    </row>
    <row r="34" spans="1:3" s="449" customFormat="1" ht="24" customHeight="1">
      <c r="A34" s="973"/>
      <c r="B34" s="977"/>
      <c r="C34" s="974"/>
    </row>
    <row r="35" spans="1:3" s="449" customFormat="1" ht="24" customHeight="1">
      <c r="A35" s="973"/>
      <c r="B35" s="977" t="s">
        <v>1145</v>
      </c>
      <c r="C35" s="974"/>
    </row>
    <row r="36" spans="1:3" s="449" customFormat="1" ht="24" customHeight="1">
      <c r="A36" s="973"/>
      <c r="B36" s="977"/>
      <c r="C36" s="974"/>
    </row>
    <row r="37" spans="1:3" s="449" customFormat="1" ht="24" customHeight="1">
      <c r="A37" s="973"/>
      <c r="B37" s="977"/>
      <c r="C37" s="974"/>
    </row>
    <row r="38" spans="1:3" s="448" customFormat="1" ht="24" customHeight="1">
      <c r="A38" s="969" t="s">
        <v>368</v>
      </c>
      <c r="B38" s="975" t="s">
        <v>369</v>
      </c>
      <c r="C38" s="971"/>
    </row>
    <row r="39" spans="1:3" s="449" customFormat="1" ht="24" customHeight="1">
      <c r="A39" s="973"/>
      <c r="B39" s="977"/>
      <c r="C39" s="974"/>
    </row>
    <row r="40" spans="1:3" s="449" customFormat="1" ht="24" customHeight="1">
      <c r="A40" s="973"/>
      <c r="B40" s="977" t="s">
        <v>370</v>
      </c>
      <c r="C40" s="974"/>
    </row>
    <row r="41" spans="1:3" s="449" customFormat="1" ht="24" customHeight="1">
      <c r="A41" s="973"/>
      <c r="B41" s="977"/>
      <c r="C41" s="974"/>
    </row>
    <row r="42" spans="1:3" s="449" customFormat="1" ht="24" customHeight="1">
      <c r="A42" s="973"/>
      <c r="B42" s="977" t="s">
        <v>371</v>
      </c>
      <c r="C42" s="974"/>
    </row>
    <row r="43" spans="1:3" s="449" customFormat="1" ht="24" customHeight="1">
      <c r="A43" s="973"/>
      <c r="B43" s="977"/>
      <c r="C43" s="974"/>
    </row>
    <row r="44" spans="1:3" s="449" customFormat="1" ht="24" customHeight="1">
      <c r="A44" s="973"/>
      <c r="B44" s="977" t="s">
        <v>372</v>
      </c>
      <c r="C44" s="974"/>
    </row>
    <row r="45" spans="1:3" s="449" customFormat="1" ht="24" customHeight="1">
      <c r="A45" s="973"/>
      <c r="B45" s="977"/>
      <c r="C45" s="974"/>
    </row>
    <row r="46" spans="1:3" s="449" customFormat="1" ht="24" customHeight="1">
      <c r="A46" s="973"/>
      <c r="B46" s="977" t="s">
        <v>373</v>
      </c>
      <c r="C46" s="974"/>
    </row>
    <row r="47" spans="1:3" s="449" customFormat="1" ht="24" customHeight="1">
      <c r="A47" s="973"/>
      <c r="B47" s="977"/>
      <c r="C47" s="974"/>
    </row>
    <row r="48" spans="1:3" s="449" customFormat="1" ht="24" customHeight="1">
      <c r="A48" s="973"/>
      <c r="B48" s="977" t="s">
        <v>374</v>
      </c>
      <c r="C48" s="974"/>
    </row>
    <row r="49" spans="1:3" s="449" customFormat="1" ht="24" customHeight="1">
      <c r="A49" s="973"/>
      <c r="B49" s="977"/>
      <c r="C49" s="974"/>
    </row>
    <row r="50" spans="1:3" s="449" customFormat="1" ht="24" customHeight="1">
      <c r="A50" s="973"/>
      <c r="B50" s="977" t="s">
        <v>375</v>
      </c>
      <c r="C50" s="974"/>
    </row>
    <row r="51" spans="1:3" s="449" customFormat="1" ht="24" customHeight="1">
      <c r="A51" s="973"/>
      <c r="B51" s="977"/>
      <c r="C51" s="974"/>
    </row>
    <row r="52" spans="1:3" s="449" customFormat="1" ht="24" customHeight="1">
      <c r="A52" s="973"/>
      <c r="B52" s="977" t="s">
        <v>233</v>
      </c>
      <c r="C52" s="974"/>
    </row>
    <row r="53" spans="1:3" s="449" customFormat="1" ht="24" customHeight="1">
      <c r="A53" s="973"/>
      <c r="B53" s="977"/>
      <c r="C53" s="974"/>
    </row>
    <row r="54" spans="1:3" s="449" customFormat="1" ht="24" customHeight="1">
      <c r="A54" s="973"/>
      <c r="B54" s="977" t="s">
        <v>376</v>
      </c>
      <c r="C54" s="974"/>
    </row>
    <row r="55" spans="1:3" s="449" customFormat="1" ht="24" customHeight="1">
      <c r="A55" s="973"/>
      <c r="B55" s="977"/>
      <c r="C55" s="974" t="s">
        <v>377</v>
      </c>
    </row>
    <row r="56" spans="1:3" s="449" customFormat="1" ht="24" customHeight="1">
      <c r="A56" s="973"/>
      <c r="B56" s="977"/>
      <c r="C56" s="974"/>
    </row>
    <row r="57" spans="1:3" s="448" customFormat="1" ht="24" customHeight="1">
      <c r="A57" s="969" t="s">
        <v>378</v>
      </c>
      <c r="B57" s="975" t="s">
        <v>379</v>
      </c>
      <c r="C57" s="971"/>
    </row>
    <row r="58" spans="1:3" s="449" customFormat="1" ht="24" customHeight="1">
      <c r="A58" s="973"/>
      <c r="B58" s="977"/>
      <c r="C58" s="974"/>
    </row>
    <row r="59" spans="1:3" s="449" customFormat="1" ht="24" customHeight="1">
      <c r="A59" s="973"/>
      <c r="B59" s="977" t="s">
        <v>380</v>
      </c>
      <c r="C59" s="974"/>
    </row>
    <row r="60" spans="1:3" s="449" customFormat="1" ht="24" customHeight="1">
      <c r="A60" s="973"/>
      <c r="B60" s="977"/>
      <c r="C60" s="974"/>
    </row>
    <row r="61" spans="1:3" s="449" customFormat="1" ht="24" customHeight="1">
      <c r="A61" s="973"/>
      <c r="B61" s="977" t="s">
        <v>381</v>
      </c>
      <c r="C61" s="974"/>
    </row>
    <row r="62" spans="1:3" s="449" customFormat="1" ht="24" customHeight="1">
      <c r="A62" s="973"/>
      <c r="B62" s="977"/>
      <c r="C62" s="974"/>
    </row>
    <row r="63" spans="1:3" s="449" customFormat="1" ht="24" customHeight="1">
      <c r="A63" s="973"/>
      <c r="B63" s="977" t="s">
        <v>382</v>
      </c>
      <c r="C63" s="974"/>
    </row>
    <row r="64" spans="1:3" s="449" customFormat="1" ht="24" customHeight="1">
      <c r="A64" s="973"/>
      <c r="B64" s="977"/>
      <c r="C64" s="974"/>
    </row>
    <row r="65" spans="1:3" s="449" customFormat="1" ht="24" customHeight="1">
      <c r="A65" s="973"/>
      <c r="B65" s="977" t="s">
        <v>383</v>
      </c>
      <c r="C65" s="974"/>
    </row>
    <row r="66" spans="1:3" s="449" customFormat="1" ht="24" customHeight="1">
      <c r="A66" s="973"/>
      <c r="B66" s="977"/>
      <c r="C66" s="974"/>
    </row>
    <row r="67" spans="1:3" s="449" customFormat="1" ht="24" customHeight="1">
      <c r="A67" s="973"/>
      <c r="B67" s="977" t="s">
        <v>384</v>
      </c>
      <c r="C67" s="974"/>
    </row>
    <row r="68" spans="1:3" s="449" customFormat="1" ht="24" customHeight="1">
      <c r="A68" s="973"/>
      <c r="B68" s="977"/>
      <c r="C68" s="974"/>
    </row>
    <row r="69" spans="1:3" s="449" customFormat="1" ht="24" customHeight="1">
      <c r="A69" s="973"/>
      <c r="B69" s="977" t="s">
        <v>385</v>
      </c>
      <c r="C69" s="974"/>
    </row>
    <row r="70" spans="1:3" s="449" customFormat="1" ht="24" customHeight="1">
      <c r="A70" s="973"/>
      <c r="B70" s="977"/>
      <c r="C70" s="974"/>
    </row>
    <row r="71" spans="1:3" s="449" customFormat="1" ht="24" customHeight="1">
      <c r="A71" s="973"/>
      <c r="B71" s="977" t="s">
        <v>386</v>
      </c>
      <c r="C71" s="974"/>
    </row>
    <row r="72" spans="1:3" s="449" customFormat="1" ht="24" customHeight="1">
      <c r="A72" s="973"/>
      <c r="B72" s="977"/>
      <c r="C72" s="974"/>
    </row>
    <row r="73" spans="1:3" s="449" customFormat="1" ht="24" customHeight="1">
      <c r="A73" s="973"/>
      <c r="B73" s="977" t="s">
        <v>387</v>
      </c>
      <c r="C73" s="974"/>
    </row>
    <row r="74" spans="1:3" s="449" customFormat="1" ht="24" customHeight="1">
      <c r="A74" s="973"/>
      <c r="B74" s="977"/>
      <c r="C74" s="974"/>
    </row>
    <row r="75" spans="1:3" s="449" customFormat="1" ht="24" customHeight="1">
      <c r="A75" s="973"/>
      <c r="B75" s="977" t="s">
        <v>388</v>
      </c>
      <c r="C75" s="974"/>
    </row>
    <row r="76" spans="1:3" s="449" customFormat="1" ht="24" customHeight="1">
      <c r="A76" s="973"/>
      <c r="B76" s="977"/>
      <c r="C76" s="974"/>
    </row>
    <row r="77" spans="1:3" s="449" customFormat="1" ht="24" customHeight="1">
      <c r="A77" s="973"/>
      <c r="B77" s="977" t="s">
        <v>389</v>
      </c>
      <c r="C77" s="974"/>
    </row>
    <row r="78" spans="1:3" s="449" customFormat="1" ht="24" customHeight="1">
      <c r="A78" s="973"/>
      <c r="B78" s="977"/>
      <c r="C78" s="974"/>
    </row>
    <row r="79" spans="1:3" s="449" customFormat="1" ht="24" customHeight="1">
      <c r="A79" s="973"/>
      <c r="B79" s="977" t="s">
        <v>277</v>
      </c>
      <c r="C79" s="974"/>
    </row>
    <row r="80" spans="1:3" s="449" customFormat="1" ht="24" customHeight="1">
      <c r="A80" s="973"/>
      <c r="B80" s="977"/>
      <c r="C80" s="974"/>
    </row>
    <row r="81" spans="1:3" s="449" customFormat="1" ht="24" customHeight="1">
      <c r="A81" s="973"/>
      <c r="B81" s="977" t="s">
        <v>390</v>
      </c>
      <c r="C81" s="974"/>
    </row>
    <row r="82" spans="1:3" s="449" customFormat="1" ht="24" customHeight="1">
      <c r="A82" s="973"/>
      <c r="B82" s="977"/>
      <c r="C82" s="974"/>
    </row>
    <row r="83" spans="1:3" s="449" customFormat="1" ht="24" customHeight="1">
      <c r="A83" s="973"/>
      <c r="B83" s="977" t="s">
        <v>391</v>
      </c>
      <c r="C83" s="974"/>
    </row>
    <row r="84" spans="1:3" s="449" customFormat="1" ht="24" customHeight="1">
      <c r="A84" s="973"/>
      <c r="B84" s="977"/>
      <c r="C84" s="974"/>
    </row>
    <row r="85" spans="1:3" s="449" customFormat="1" ht="24" customHeight="1">
      <c r="A85" s="973"/>
      <c r="B85" s="977" t="s">
        <v>392</v>
      </c>
      <c r="C85" s="974"/>
    </row>
  </sheetData>
  <mergeCells count="1">
    <mergeCell ref="A1:C1"/>
  </mergeCells>
  <printOptions horizontalCentered="1"/>
  <pageMargins left="0.45" right="0.45" top="0.75" bottom="0.75" header="0.3" footer="0.3"/>
  <pageSetup paperSize="9" scale="65" orientation="portrait" r:id="rId1"/>
  <rowBreaks count="1" manualBreakCount="1">
    <brk id="45" max="16383" man="1"/>
  </rowBreaks>
  <colBreaks count="1" manualBreakCount="1">
    <brk id="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F151"/>
  <sheetViews>
    <sheetView view="pageBreakPreview" zoomScale="80" zoomScaleSheetLayoutView="80" workbookViewId="0">
      <pane xSplit="1" ySplit="2" topLeftCell="AX3" activePane="bottomRight" state="frozen"/>
      <selection activeCell="BC5" sqref="BC5"/>
      <selection pane="topRight" activeCell="BC5" sqref="BC5"/>
      <selection pane="bottomLeft" activeCell="BC5" sqref="BC5"/>
      <selection pane="bottomRight" activeCell="AY90" sqref="AY90"/>
    </sheetView>
  </sheetViews>
  <sheetFormatPr defaultRowHeight="15.75"/>
  <cols>
    <col min="1" max="1" width="52.140625" style="262" bestFit="1" customWidth="1"/>
    <col min="2" max="5" width="15" style="242" customWidth="1"/>
    <col min="6" max="36" width="15.5703125" style="242" customWidth="1"/>
    <col min="37" max="39" width="15" style="242" customWidth="1"/>
    <col min="40" max="55" width="15.5703125" style="242" customWidth="1"/>
    <col min="56" max="56" width="21.42578125" style="242" customWidth="1"/>
    <col min="57" max="58" width="16.85546875" style="242" customWidth="1"/>
    <col min="59" max="16384" width="9.140625" style="242"/>
  </cols>
  <sheetData>
    <row r="1" spans="1:58" s="224" customFormat="1" ht="40.5" customHeight="1" thickBot="1">
      <c r="A1" s="219" t="s">
        <v>1130</v>
      </c>
      <c r="B1" s="220"/>
      <c r="C1" s="221"/>
      <c r="D1" s="221"/>
      <c r="E1" s="221"/>
      <c r="F1" s="221"/>
      <c r="G1" s="221"/>
      <c r="H1" s="221"/>
      <c r="I1" s="221"/>
      <c r="J1" s="221"/>
      <c r="K1" s="221"/>
      <c r="L1" s="221"/>
      <c r="M1" s="221"/>
      <c r="N1" s="221"/>
      <c r="O1" s="221"/>
      <c r="P1" s="221"/>
      <c r="Q1" s="221"/>
      <c r="R1" s="221"/>
      <c r="S1" s="221"/>
      <c r="T1" s="221"/>
      <c r="U1" s="221"/>
      <c r="V1" s="221"/>
      <c r="W1" s="221"/>
      <c r="X1" s="221"/>
      <c r="Y1" s="222"/>
      <c r="Z1" s="222"/>
      <c r="AA1" s="222"/>
      <c r="AB1" s="222"/>
      <c r="AC1" s="222"/>
      <c r="AD1" s="222"/>
      <c r="AE1" s="223"/>
      <c r="AF1" s="222"/>
      <c r="AG1" s="222"/>
      <c r="AH1" s="222"/>
      <c r="AI1" s="222"/>
      <c r="AJ1" s="222"/>
      <c r="AK1" s="222"/>
      <c r="AL1" s="222"/>
      <c r="AM1" s="223"/>
      <c r="AN1" s="223"/>
      <c r="AO1" s="223"/>
      <c r="AP1" s="222"/>
      <c r="AQ1" s="222"/>
      <c r="AR1" s="222"/>
      <c r="AS1" s="222"/>
      <c r="AT1" s="222"/>
      <c r="AU1" s="222"/>
      <c r="AV1" s="222"/>
      <c r="AW1" s="222"/>
      <c r="AX1" s="222"/>
      <c r="AY1" s="222"/>
      <c r="AZ1" s="222"/>
      <c r="BA1" s="222"/>
      <c r="BB1" s="222"/>
      <c r="BC1" s="222"/>
    </row>
    <row r="2" spans="1:58" s="227" customFormat="1" ht="16.5" thickBot="1">
      <c r="A2" s="225"/>
      <c r="B2" s="226">
        <v>39449</v>
      </c>
      <c r="C2" s="226">
        <v>39480</v>
      </c>
      <c r="D2" s="226">
        <v>39509</v>
      </c>
      <c r="E2" s="226">
        <v>39540</v>
      </c>
      <c r="F2" s="226">
        <v>39570</v>
      </c>
      <c r="G2" s="226">
        <v>39601</v>
      </c>
      <c r="H2" s="226">
        <v>39631</v>
      </c>
      <c r="I2" s="226">
        <v>39662</v>
      </c>
      <c r="J2" s="226">
        <v>39693</v>
      </c>
      <c r="K2" s="226">
        <v>39723</v>
      </c>
      <c r="L2" s="226">
        <v>39754</v>
      </c>
      <c r="M2" s="226">
        <v>39784</v>
      </c>
      <c r="N2" s="226">
        <v>39815</v>
      </c>
      <c r="O2" s="226">
        <v>39846</v>
      </c>
      <c r="P2" s="226">
        <v>39874</v>
      </c>
      <c r="Q2" s="226">
        <v>39905</v>
      </c>
      <c r="R2" s="226">
        <v>39935</v>
      </c>
      <c r="S2" s="226">
        <v>39966</v>
      </c>
      <c r="T2" s="226">
        <v>39996</v>
      </c>
      <c r="U2" s="226">
        <v>40027</v>
      </c>
      <c r="V2" s="226">
        <v>40058</v>
      </c>
      <c r="W2" s="226">
        <v>40088</v>
      </c>
      <c r="X2" s="226">
        <v>40119</v>
      </c>
      <c r="Y2" s="226">
        <v>40149</v>
      </c>
      <c r="Z2" s="226">
        <v>40180</v>
      </c>
      <c r="AA2" s="226">
        <v>40211</v>
      </c>
      <c r="AB2" s="226">
        <v>40239</v>
      </c>
      <c r="AC2" s="226">
        <v>40270</v>
      </c>
      <c r="AD2" s="226">
        <v>40300</v>
      </c>
      <c r="AE2" s="226">
        <v>40331</v>
      </c>
      <c r="AF2" s="226">
        <v>40361</v>
      </c>
      <c r="AG2" s="226">
        <v>40392</v>
      </c>
      <c r="AH2" s="226">
        <v>40423</v>
      </c>
      <c r="AI2" s="226">
        <v>40453</v>
      </c>
      <c r="AJ2" s="226">
        <v>40484</v>
      </c>
      <c r="AK2" s="226">
        <v>40514</v>
      </c>
      <c r="AL2" s="226">
        <v>40545</v>
      </c>
      <c r="AM2" s="226">
        <v>40576</v>
      </c>
      <c r="AN2" s="226">
        <v>40604</v>
      </c>
      <c r="AO2" s="226">
        <v>40635</v>
      </c>
      <c r="AP2" s="226">
        <v>40665</v>
      </c>
      <c r="AQ2" s="226">
        <v>40696</v>
      </c>
      <c r="AR2" s="226">
        <v>40726</v>
      </c>
      <c r="AS2" s="226">
        <v>40757</v>
      </c>
      <c r="AT2" s="226">
        <v>40788</v>
      </c>
      <c r="AU2" s="226">
        <v>40818</v>
      </c>
      <c r="AV2" s="226">
        <v>40849</v>
      </c>
      <c r="AW2" s="226">
        <v>40879</v>
      </c>
      <c r="AX2" s="226">
        <v>40910</v>
      </c>
      <c r="AY2" s="226">
        <v>40941</v>
      </c>
      <c r="AZ2" s="226">
        <v>40970</v>
      </c>
      <c r="BA2" s="226">
        <v>41001</v>
      </c>
      <c r="BB2" s="226">
        <v>41031</v>
      </c>
      <c r="BC2" s="911" t="s">
        <v>1093</v>
      </c>
      <c r="BD2" s="911" t="s">
        <v>1094</v>
      </c>
      <c r="BE2" s="911" t="s">
        <v>1095</v>
      </c>
      <c r="BF2" s="911" t="s">
        <v>1096</v>
      </c>
    </row>
    <row r="3" spans="1:58" s="227" customFormat="1">
      <c r="A3" s="228"/>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30"/>
      <c r="BB3" s="229"/>
      <c r="BC3" s="231"/>
      <c r="BD3" s="230"/>
      <c r="BE3" s="229"/>
      <c r="BF3" s="231"/>
    </row>
    <row r="4" spans="1:58" s="227" customFormat="1">
      <c r="A4" s="232" t="s">
        <v>240</v>
      </c>
      <c r="B4" s="233">
        <v>-3837663.7239474813</v>
      </c>
      <c r="C4" s="233">
        <v>-3925845.4230089197</v>
      </c>
      <c r="D4" s="233">
        <v>-3455720.4488046216</v>
      </c>
      <c r="E4" s="233">
        <v>-3951034.1393110994</v>
      </c>
      <c r="F4" s="233">
        <v>-4295225.7669683509</v>
      </c>
      <c r="G4" s="233">
        <v>-4406104.6514361184</v>
      </c>
      <c r="H4" s="233">
        <v>-4872057.52458259</v>
      </c>
      <c r="I4" s="233">
        <v>-4564314.9096662812</v>
      </c>
      <c r="J4" s="233">
        <v>-3807820.3346832413</v>
      </c>
      <c r="K4" s="233">
        <v>-3891323.1955299489</v>
      </c>
      <c r="L4" s="233">
        <v>-3583834.4216553904</v>
      </c>
      <c r="M4" s="233">
        <v>-4335455.3361452082</v>
      </c>
      <c r="N4" s="233">
        <v>-3884126.3630904909</v>
      </c>
      <c r="O4" s="233">
        <v>-3826449.1089531612</v>
      </c>
      <c r="P4" s="233">
        <v>-3928352.4155905209</v>
      </c>
      <c r="Q4" s="233">
        <v>-4236181.4558061715</v>
      </c>
      <c r="R4" s="233">
        <v>-4392953.9629894793</v>
      </c>
      <c r="S4" s="233">
        <v>-4243743.837968111</v>
      </c>
      <c r="T4" s="233">
        <v>-4602755.5957808895</v>
      </c>
      <c r="U4" s="233">
        <v>-4602774.9661393892</v>
      </c>
      <c r="V4" s="233">
        <v>-4419579.8808910102</v>
      </c>
      <c r="W4" s="233">
        <v>-4547874.2208314193</v>
      </c>
      <c r="X4" s="233">
        <v>-4734261.6237358488</v>
      </c>
      <c r="Y4" s="233">
        <v>-4729736.1037309207</v>
      </c>
      <c r="Z4" s="233">
        <v>-4737953.008073939</v>
      </c>
      <c r="AA4" s="233">
        <v>-4666086.9648328898</v>
      </c>
      <c r="AB4" s="233">
        <v>-4627518.9436657587</v>
      </c>
      <c r="AC4" s="233">
        <v>-4563402.0436390499</v>
      </c>
      <c r="AD4" s="233">
        <v>-4737972.7659271397</v>
      </c>
      <c r="AE4" s="233">
        <v>-4252200.8960994296</v>
      </c>
      <c r="AF4" s="233">
        <v>-4236645.8907556003</v>
      </c>
      <c r="AG4" s="233">
        <v>-4332376.2545312708</v>
      </c>
      <c r="AH4" s="233">
        <v>-4539011.7055735514</v>
      </c>
      <c r="AI4" s="233">
        <v>-4483393.8242082801</v>
      </c>
      <c r="AJ4" s="233">
        <v>-4731708.1706394413</v>
      </c>
      <c r="AK4" s="233">
        <v>-3689633.7002034807</v>
      </c>
      <c r="AL4" s="233">
        <v>-3524762.4795853784</v>
      </c>
      <c r="AM4" s="233">
        <v>-3643986.7521367394</v>
      </c>
      <c r="AN4" s="233">
        <v>-3541242.6284093512</v>
      </c>
      <c r="AO4" s="233">
        <v>-3497358.4616300501</v>
      </c>
      <c r="AP4" s="233">
        <v>-3334042.1869949596</v>
      </c>
      <c r="AQ4" s="233">
        <v>-3171232.1060447395</v>
      </c>
      <c r="AR4" s="233">
        <v>-3239368.0523546808</v>
      </c>
      <c r="AS4" s="233">
        <v>-4439253.2351671699</v>
      </c>
      <c r="AT4" s="233">
        <v>-4014215.1061117519</v>
      </c>
      <c r="AU4" s="233">
        <v>-4822059.0990054095</v>
      </c>
      <c r="AV4" s="233">
        <v>-5622604.9912477294</v>
      </c>
      <c r="AW4" s="233">
        <v>-7521908.4799866611</v>
      </c>
      <c r="AX4" s="233">
        <v>-7612323.7749361992</v>
      </c>
      <c r="AY4" s="233">
        <v>-7550106.0394960167</v>
      </c>
      <c r="AZ4" s="233">
        <v>-7714827.7787594888</v>
      </c>
      <c r="BA4" s="234">
        <v>-7794695.8635336794</v>
      </c>
      <c r="BB4" s="233">
        <v>-7633342.1030945508</v>
      </c>
      <c r="BC4" s="235">
        <v>-7354929.1750779105</v>
      </c>
      <c r="BD4" s="234">
        <v>-7522544.1647575721</v>
      </c>
      <c r="BE4" s="233">
        <v>-7463533.3389161918</v>
      </c>
      <c r="BF4" s="235">
        <v>-7574441.1079298407</v>
      </c>
    </row>
    <row r="5" spans="1:58">
      <c r="A5" s="232"/>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7"/>
      <c r="AY5" s="237"/>
      <c r="AZ5" s="238"/>
      <c r="BA5" s="239"/>
      <c r="BB5" s="238"/>
      <c r="BC5" s="240"/>
      <c r="BD5" s="241"/>
      <c r="BE5" s="237"/>
      <c r="BF5" s="240"/>
    </row>
    <row r="6" spans="1:58" s="227" customFormat="1">
      <c r="A6" s="243" t="s">
        <v>241</v>
      </c>
      <c r="B6" s="244">
        <v>4980674.1890387693</v>
      </c>
      <c r="C6" s="244">
        <v>5356627.5513246795</v>
      </c>
      <c r="D6" s="244">
        <v>5724238.9591455897</v>
      </c>
      <c r="E6" s="244">
        <v>5897118.2128420603</v>
      </c>
      <c r="F6" s="244">
        <v>6053854.2141820695</v>
      </c>
      <c r="G6" s="244">
        <v>6587943.4467039201</v>
      </c>
      <c r="H6" s="244">
        <v>6620949.0852212003</v>
      </c>
      <c r="I6" s="244">
        <v>6133677.9131496996</v>
      </c>
      <c r="J6" s="244">
        <v>7013507.3448445406</v>
      </c>
      <c r="K6" s="244">
        <v>6415963.0516360905</v>
      </c>
      <c r="L6" s="244">
        <v>6546383.9351993799</v>
      </c>
      <c r="M6" s="244">
        <v>6598890.8923036298</v>
      </c>
      <c r="N6" s="244">
        <v>6781510.1525692996</v>
      </c>
      <c r="O6" s="244">
        <v>7291633.2565232497</v>
      </c>
      <c r="P6" s="244">
        <v>6952234.1653204095</v>
      </c>
      <c r="Q6" s="244">
        <v>6675953.8431667294</v>
      </c>
      <c r="R6" s="244">
        <v>6471788.1890569106</v>
      </c>
      <c r="S6" s="244">
        <v>6409382.9188345801</v>
      </c>
      <c r="T6" s="244">
        <v>6514769.9477597596</v>
      </c>
      <c r="U6" s="244">
        <v>5811464.76726152</v>
      </c>
      <c r="V6" s="244">
        <v>6413395.8817930706</v>
      </c>
      <c r="W6" s="244">
        <v>6493086.2212460106</v>
      </c>
      <c r="X6" s="244">
        <v>6131245.42218877</v>
      </c>
      <c r="Y6" s="244">
        <v>6011025.5210803393</v>
      </c>
      <c r="Z6" s="244">
        <v>5930000.3202520199</v>
      </c>
      <c r="AA6" s="244">
        <v>6103277.84583194</v>
      </c>
      <c r="AB6" s="244">
        <v>6108599.4013936501</v>
      </c>
      <c r="AC6" s="244">
        <v>6013542.1323017804</v>
      </c>
      <c r="AD6" s="244">
        <v>5824876.9881257694</v>
      </c>
      <c r="AE6" s="244">
        <v>6234247.9270048607</v>
      </c>
      <c r="AF6" s="244">
        <v>5952763.1390358005</v>
      </c>
      <c r="AG6" s="244">
        <v>5999886.1444572397</v>
      </c>
      <c r="AH6" s="244">
        <v>5819494.9198673693</v>
      </c>
      <c r="AI6" s="244">
        <v>6137880.7985840999</v>
      </c>
      <c r="AJ6" s="244">
        <v>6011534.9640886188</v>
      </c>
      <c r="AK6" s="244">
        <v>6012778.7984954501</v>
      </c>
      <c r="AL6" s="244">
        <v>5983572.7531962804</v>
      </c>
      <c r="AM6" s="244">
        <v>6239702.0834956206</v>
      </c>
      <c r="AN6" s="244">
        <v>6621794.4904447589</v>
      </c>
      <c r="AO6" s="244">
        <v>7024361.7251708098</v>
      </c>
      <c r="AP6" s="244">
        <v>7742108.6080962503</v>
      </c>
      <c r="AQ6" s="244">
        <v>8627880.7504771501</v>
      </c>
      <c r="AR6" s="244">
        <v>9135602.1934119593</v>
      </c>
      <c r="AS6" s="244">
        <v>9326721.1666114405</v>
      </c>
      <c r="AT6" s="244">
        <v>10672545.483934779</v>
      </c>
      <c r="AU6" s="244">
        <v>10959987.957585281</v>
      </c>
      <c r="AV6" s="244">
        <v>10365112.29997256</v>
      </c>
      <c r="AW6" s="244">
        <v>9733618.0862419084</v>
      </c>
      <c r="AX6" s="244">
        <v>10376950.43906004</v>
      </c>
      <c r="AY6" s="244">
        <v>10981696.335884839</v>
      </c>
      <c r="AZ6" s="244">
        <v>11291340.49319545</v>
      </c>
      <c r="BA6" s="244">
        <v>11347419.681371301</v>
      </c>
      <c r="BB6" s="244">
        <v>11222932.324546648</v>
      </c>
      <c r="BC6" s="244">
        <v>11527608.843806852</v>
      </c>
      <c r="BD6" s="244">
        <v>11904162.70140272</v>
      </c>
      <c r="BE6" s="244">
        <v>11998565.375363968</v>
      </c>
      <c r="BF6" s="244">
        <v>12278319.032715449</v>
      </c>
    </row>
    <row r="7" spans="1:58">
      <c r="A7" s="247" t="s">
        <v>242</v>
      </c>
      <c r="B7" s="236">
        <v>1567326.3684663696</v>
      </c>
      <c r="C7" s="236">
        <v>1630255.6723814798</v>
      </c>
      <c r="D7" s="236">
        <v>1654900.4955815799</v>
      </c>
      <c r="E7" s="236">
        <v>1772356.11498711</v>
      </c>
      <c r="F7" s="236">
        <v>2144278.4529246399</v>
      </c>
      <c r="G7" s="236">
        <v>1794121.96158325</v>
      </c>
      <c r="H7" s="236">
        <v>2453283.9330649003</v>
      </c>
      <c r="I7" s="236">
        <v>1988874.5138707303</v>
      </c>
      <c r="J7" s="236">
        <v>2082223.6710700202</v>
      </c>
      <c r="K7" s="236">
        <v>2346092.6413724902</v>
      </c>
      <c r="L7" s="236">
        <v>2506621.6649298398</v>
      </c>
      <c r="M7" s="236">
        <v>1965385.9361127301</v>
      </c>
      <c r="N7" s="236">
        <v>2399303.6496701301</v>
      </c>
      <c r="O7" s="236">
        <v>2610087.9346980699</v>
      </c>
      <c r="P7" s="236">
        <v>2496211.3305225698</v>
      </c>
      <c r="Q7" s="236">
        <v>2223509.1981697897</v>
      </c>
      <c r="R7" s="236">
        <v>2402724.9738069405</v>
      </c>
      <c r="S7" s="236">
        <v>2404495.7018607603</v>
      </c>
      <c r="T7" s="236">
        <v>2334499.3093254101</v>
      </c>
      <c r="U7" s="236">
        <v>1495077.18814813</v>
      </c>
      <c r="V7" s="236">
        <v>2180327.2811636101</v>
      </c>
      <c r="W7" s="236">
        <v>2094477.9716095198</v>
      </c>
      <c r="X7" s="236">
        <v>1707140.48801897</v>
      </c>
      <c r="Y7" s="236">
        <v>1557073.9814297901</v>
      </c>
      <c r="Z7" s="236">
        <v>1582100.2083327901</v>
      </c>
      <c r="AA7" s="236">
        <v>1644702.59422172</v>
      </c>
      <c r="AB7" s="236">
        <v>1693621.3527008798</v>
      </c>
      <c r="AC7" s="236">
        <v>1722116.23088203</v>
      </c>
      <c r="AD7" s="236">
        <v>1762377.7619769401</v>
      </c>
      <c r="AE7" s="236">
        <v>1867923.9342632801</v>
      </c>
      <c r="AF7" s="236">
        <v>1804780.2301785201</v>
      </c>
      <c r="AG7" s="236">
        <v>1824635.0680944999</v>
      </c>
      <c r="AH7" s="236">
        <v>1901006.9224269998</v>
      </c>
      <c r="AI7" s="236">
        <v>1949039.9426541501</v>
      </c>
      <c r="AJ7" s="236">
        <v>1990134.2529370198</v>
      </c>
      <c r="AK7" s="236">
        <v>2059433.3878280902</v>
      </c>
      <c r="AL7" s="236">
        <v>2211244.3695634697</v>
      </c>
      <c r="AM7" s="236">
        <v>2367560.6817510203</v>
      </c>
      <c r="AN7" s="236">
        <v>2809070.9090731395</v>
      </c>
      <c r="AO7" s="236">
        <v>3133343.1961731398</v>
      </c>
      <c r="AP7" s="236">
        <v>3700006.1358410204</v>
      </c>
      <c r="AQ7" s="236">
        <v>4217485.1685367599</v>
      </c>
      <c r="AR7" s="236">
        <v>4382247.1195671996</v>
      </c>
      <c r="AS7" s="236">
        <v>5081705.4925901601</v>
      </c>
      <c r="AT7" s="236">
        <v>6155741.2930097096</v>
      </c>
      <c r="AU7" s="236">
        <v>6702443.5238583405</v>
      </c>
      <c r="AV7" s="236">
        <v>6275155.8990135305</v>
      </c>
      <c r="AW7" s="236">
        <v>5671147.3533716192</v>
      </c>
      <c r="AX7" s="236">
        <v>5977768.6620352501</v>
      </c>
      <c r="AY7" s="236">
        <v>6605114.6653588098</v>
      </c>
      <c r="AZ7" s="236">
        <v>6855914.7673415504</v>
      </c>
      <c r="BA7" s="248">
        <v>6906411.3105401099</v>
      </c>
      <c r="BB7" s="239">
        <v>7078322.5947957793</v>
      </c>
      <c r="BC7" s="249">
        <v>7185424.6904985206</v>
      </c>
      <c r="BD7" s="275">
        <v>7109014.5748883607</v>
      </c>
      <c r="BE7" s="275">
        <v>7067917.7407332892</v>
      </c>
      <c r="BF7" s="275">
        <v>7164508.2996535609</v>
      </c>
    </row>
    <row r="8" spans="1:58">
      <c r="A8" s="250" t="s">
        <v>243</v>
      </c>
      <c r="B8" s="236">
        <v>1481543.2510607596</v>
      </c>
      <c r="C8" s="236">
        <v>1556083.3012058397</v>
      </c>
      <c r="D8" s="236">
        <v>1609734.4851402498</v>
      </c>
      <c r="E8" s="236">
        <v>1741058.03232574</v>
      </c>
      <c r="F8" s="236">
        <v>2103678.8860419299</v>
      </c>
      <c r="G8" s="236">
        <v>1720313.74597456</v>
      </c>
      <c r="H8" s="236">
        <v>2410449.3479216201</v>
      </c>
      <c r="I8" s="236">
        <v>1877557.6290322302</v>
      </c>
      <c r="J8" s="236">
        <v>2026841.1845581201</v>
      </c>
      <c r="K8" s="236">
        <v>2281314.4765354004</v>
      </c>
      <c r="L8" s="236">
        <v>2401678.3498055199</v>
      </c>
      <c r="M8" s="236">
        <v>1898214.03828222</v>
      </c>
      <c r="N8" s="236">
        <v>2290752.8772818102</v>
      </c>
      <c r="O8" s="236">
        <v>2461295.1853838498</v>
      </c>
      <c r="P8" s="236">
        <v>2341849.1367766201</v>
      </c>
      <c r="Q8" s="236">
        <v>2130018.1884864098</v>
      </c>
      <c r="R8" s="236">
        <v>2292998.9727587006</v>
      </c>
      <c r="S8" s="236">
        <v>2291423.3211780302</v>
      </c>
      <c r="T8" s="236">
        <v>2226460.8039353299</v>
      </c>
      <c r="U8" s="236">
        <v>973711.15873944992</v>
      </c>
      <c r="V8" s="236">
        <v>1674646.6337288199</v>
      </c>
      <c r="W8" s="236">
        <v>955442.48656699993</v>
      </c>
      <c r="X8" s="236">
        <v>988575.00336959003</v>
      </c>
      <c r="Y8" s="236">
        <v>872266.30748004001</v>
      </c>
      <c r="Z8" s="236">
        <v>856578.46062802</v>
      </c>
      <c r="AA8" s="236">
        <v>890119.98034597992</v>
      </c>
      <c r="AB8" s="236">
        <v>1025524.6257140799</v>
      </c>
      <c r="AC8" s="236">
        <v>1014265.99706779</v>
      </c>
      <c r="AD8" s="236">
        <v>1014944.76704373</v>
      </c>
      <c r="AE8" s="236">
        <v>1115677.6773363401</v>
      </c>
      <c r="AF8" s="236">
        <v>1079294.55360338</v>
      </c>
      <c r="AG8" s="236">
        <v>1079330.3096861099</v>
      </c>
      <c r="AH8" s="236">
        <v>1152945.5241945898</v>
      </c>
      <c r="AI8" s="236">
        <v>1221745.6290866402</v>
      </c>
      <c r="AJ8" s="236">
        <v>1256114.3581003498</v>
      </c>
      <c r="AK8" s="236">
        <v>1293980.1644242201</v>
      </c>
      <c r="AL8" s="236">
        <v>1404671.4861675699</v>
      </c>
      <c r="AM8" s="236">
        <v>1562948.2845715601</v>
      </c>
      <c r="AN8" s="236">
        <v>1932296.6584795397</v>
      </c>
      <c r="AO8" s="236">
        <v>2258853.8888157196</v>
      </c>
      <c r="AP8" s="236">
        <v>2765876.9595789602</v>
      </c>
      <c r="AQ8" s="236">
        <v>3469322.3109510499</v>
      </c>
      <c r="AR8" s="236">
        <v>3507864.83907753</v>
      </c>
      <c r="AS8" s="236">
        <v>4027533.24504227</v>
      </c>
      <c r="AT8" s="236">
        <v>4752232.7720546294</v>
      </c>
      <c r="AU8" s="236">
        <v>5554158.6292345105</v>
      </c>
      <c r="AV8" s="236">
        <v>5023000.5787716601</v>
      </c>
      <c r="AW8" s="236">
        <v>4878098.3538840096</v>
      </c>
      <c r="AX8" s="236">
        <v>5125530.8524394603</v>
      </c>
      <c r="AY8" s="236">
        <v>5548738.8148389598</v>
      </c>
      <c r="AZ8" s="236">
        <v>5877688.9806333501</v>
      </c>
      <c r="BA8" s="248">
        <v>5977108.4098598296</v>
      </c>
      <c r="BB8" s="236">
        <v>6155281.3825049093</v>
      </c>
      <c r="BC8" s="249">
        <v>6434957.8965683002</v>
      </c>
      <c r="BD8" s="903">
        <v>5965887.5798735907</v>
      </c>
      <c r="BE8" s="904">
        <v>6116325.1559650889</v>
      </c>
      <c r="BF8" s="905">
        <v>6208099.9959579911</v>
      </c>
    </row>
    <row r="9" spans="1:58">
      <c r="A9" s="250" t="s">
        <v>244</v>
      </c>
      <c r="B9" s="236">
        <v>85783.117405609999</v>
      </c>
      <c r="C9" s="236">
        <v>74172.371175640001</v>
      </c>
      <c r="D9" s="236">
        <v>45166.01044133</v>
      </c>
      <c r="E9" s="236">
        <v>31298.082661369997</v>
      </c>
      <c r="F9" s="236">
        <v>40599.566882710002</v>
      </c>
      <c r="G9" s="236">
        <v>73808.215608689992</v>
      </c>
      <c r="H9" s="236">
        <v>42834.585143279997</v>
      </c>
      <c r="I9" s="236">
        <v>111316.8848385</v>
      </c>
      <c r="J9" s="236">
        <v>55382.486511900002</v>
      </c>
      <c r="K9" s="236">
        <v>64778.164837089993</v>
      </c>
      <c r="L9" s="236">
        <v>104943.31512432001</v>
      </c>
      <c r="M9" s="236">
        <v>67171.897830510003</v>
      </c>
      <c r="N9" s="236">
        <v>108550.77238832001</v>
      </c>
      <c r="O9" s="236">
        <v>148792.74931422001</v>
      </c>
      <c r="P9" s="236">
        <v>154362.19374595</v>
      </c>
      <c r="Q9" s="236">
        <v>93491.009683380005</v>
      </c>
      <c r="R9" s="236">
        <v>109726.00104824001</v>
      </c>
      <c r="S9" s="236">
        <v>113072.38068273</v>
      </c>
      <c r="T9" s="236">
        <v>108038.50539008</v>
      </c>
      <c r="U9" s="236">
        <v>521366.02940867998</v>
      </c>
      <c r="V9" s="236">
        <v>505680.64743478998</v>
      </c>
      <c r="W9" s="236">
        <v>1139035.4850425199</v>
      </c>
      <c r="X9" s="236">
        <v>718565.48464937997</v>
      </c>
      <c r="Y9" s="236">
        <v>684807.67394975002</v>
      </c>
      <c r="Z9" s="236">
        <v>725521.74770476995</v>
      </c>
      <c r="AA9" s="236">
        <v>754582.61387573997</v>
      </c>
      <c r="AB9" s="236">
        <v>668096.72698679997</v>
      </c>
      <c r="AC9" s="236">
        <v>707850.23381423997</v>
      </c>
      <c r="AD9" s="236">
        <v>747432.99493320996</v>
      </c>
      <c r="AE9" s="236">
        <v>752246.25692693994</v>
      </c>
      <c r="AF9" s="236">
        <v>725485.67657513998</v>
      </c>
      <c r="AG9" s="236">
        <v>745304.7584083901</v>
      </c>
      <c r="AH9" s="236">
        <v>748061.39823240996</v>
      </c>
      <c r="AI9" s="236">
        <v>727294.31356750999</v>
      </c>
      <c r="AJ9" s="236">
        <v>734019.89483667002</v>
      </c>
      <c r="AK9" s="236">
        <v>765453.22340387001</v>
      </c>
      <c r="AL9" s="236">
        <v>806572.8833958999</v>
      </c>
      <c r="AM9" s="236">
        <v>804612.39717946004</v>
      </c>
      <c r="AN9" s="236">
        <v>876774.25059359998</v>
      </c>
      <c r="AO9" s="236">
        <v>874489.30735741998</v>
      </c>
      <c r="AP9" s="236">
        <v>934129.17626206006</v>
      </c>
      <c r="AQ9" s="236">
        <v>748162.85758571001</v>
      </c>
      <c r="AR9" s="236">
        <v>874382.28048967</v>
      </c>
      <c r="AS9" s="236">
        <v>1054172.2475478901</v>
      </c>
      <c r="AT9" s="236">
        <v>1403508.5209550802</v>
      </c>
      <c r="AU9" s="236">
        <v>1148284.89462383</v>
      </c>
      <c r="AV9" s="236">
        <v>1252155.3202418699</v>
      </c>
      <c r="AW9" s="236">
        <v>793048.99948760995</v>
      </c>
      <c r="AX9" s="236">
        <v>852237.80959578999</v>
      </c>
      <c r="AY9" s="236">
        <v>1056375.8505198499</v>
      </c>
      <c r="AZ9" s="236">
        <v>978225.78670819988</v>
      </c>
      <c r="BA9" s="248">
        <v>929302.90068027994</v>
      </c>
      <c r="BB9" s="236">
        <v>923041.21229087014</v>
      </c>
      <c r="BC9" s="249">
        <v>750466.79393022007</v>
      </c>
      <c r="BD9" s="903">
        <v>1143126.99501477</v>
      </c>
      <c r="BE9" s="904">
        <v>951592.58476819994</v>
      </c>
      <c r="BF9" s="905">
        <v>956408.30369556998</v>
      </c>
    </row>
    <row r="10" spans="1:58">
      <c r="A10" s="247" t="s">
        <v>245</v>
      </c>
      <c r="B10" s="236">
        <v>3413347.8205723995</v>
      </c>
      <c r="C10" s="236">
        <v>3726371.8789431998</v>
      </c>
      <c r="D10" s="236">
        <v>4069338.4635640099</v>
      </c>
      <c r="E10" s="236">
        <v>4124762.09785495</v>
      </c>
      <c r="F10" s="236">
        <v>3909575.7612574301</v>
      </c>
      <c r="G10" s="236">
        <v>4793821.4851206699</v>
      </c>
      <c r="H10" s="236">
        <v>4167665.1521562999</v>
      </c>
      <c r="I10" s="236">
        <v>4144803.3992789695</v>
      </c>
      <c r="J10" s="236">
        <v>4931283.6737745199</v>
      </c>
      <c r="K10" s="236">
        <v>4069870.4102636003</v>
      </c>
      <c r="L10" s="236">
        <v>4039762.2702695401</v>
      </c>
      <c r="M10" s="236">
        <v>4633504.9561908999</v>
      </c>
      <c r="N10" s="236">
        <v>4382206.5028991699</v>
      </c>
      <c r="O10" s="236">
        <v>4681545.3218251802</v>
      </c>
      <c r="P10" s="236">
        <v>4456022.8347978396</v>
      </c>
      <c r="Q10" s="236">
        <v>4452444.6449969402</v>
      </c>
      <c r="R10" s="236">
        <v>4069063.2152499701</v>
      </c>
      <c r="S10" s="236">
        <v>4004887.2169738198</v>
      </c>
      <c r="T10" s="236">
        <v>4180270.6384343496</v>
      </c>
      <c r="U10" s="236">
        <v>4316387.5791133903</v>
      </c>
      <c r="V10" s="236">
        <v>4233068.6006294601</v>
      </c>
      <c r="W10" s="236">
        <v>4398608.2496364908</v>
      </c>
      <c r="X10" s="236">
        <v>4424104.9341698</v>
      </c>
      <c r="Y10" s="236">
        <v>4453951.5396505492</v>
      </c>
      <c r="Z10" s="236">
        <v>4347900.1119192299</v>
      </c>
      <c r="AA10" s="236">
        <v>4458575.2516102204</v>
      </c>
      <c r="AB10" s="236">
        <v>4414978.0486927703</v>
      </c>
      <c r="AC10" s="236">
        <v>4291425.9014197504</v>
      </c>
      <c r="AD10" s="236">
        <v>4062499.2261488298</v>
      </c>
      <c r="AE10" s="236">
        <v>4366323.9927415801</v>
      </c>
      <c r="AF10" s="236">
        <v>4147982.9088572804</v>
      </c>
      <c r="AG10" s="236">
        <v>4175251.0763627398</v>
      </c>
      <c r="AH10" s="236">
        <v>3918487.9974403698</v>
      </c>
      <c r="AI10" s="236">
        <v>4188840.8559299503</v>
      </c>
      <c r="AJ10" s="236">
        <v>4021400.7111515994</v>
      </c>
      <c r="AK10" s="236">
        <v>3953345.4106673598</v>
      </c>
      <c r="AL10" s="236">
        <v>3772328.3836328103</v>
      </c>
      <c r="AM10" s="236">
        <v>3872141.4017446004</v>
      </c>
      <c r="AN10" s="236">
        <v>3812723.5813716194</v>
      </c>
      <c r="AO10" s="236">
        <v>3891018.5289976699</v>
      </c>
      <c r="AP10" s="236">
        <v>4042102.4722552299</v>
      </c>
      <c r="AQ10" s="236">
        <v>4410395.5819403902</v>
      </c>
      <c r="AR10" s="236">
        <v>4753355.0738447597</v>
      </c>
      <c r="AS10" s="236">
        <v>4245015.6740212804</v>
      </c>
      <c r="AT10" s="236">
        <v>4516804.1909250692</v>
      </c>
      <c r="AU10" s="236">
        <v>4257544.4337269403</v>
      </c>
      <c r="AV10" s="236">
        <v>4089956.4009590303</v>
      </c>
      <c r="AW10" s="236">
        <v>4062470.7328702901</v>
      </c>
      <c r="AX10" s="236">
        <v>4399181.7770247897</v>
      </c>
      <c r="AY10" s="236">
        <v>4376581.6705260295</v>
      </c>
      <c r="AZ10" s="236">
        <v>4430702.7158538997</v>
      </c>
      <c r="BA10" s="248">
        <v>4436340.0028311899</v>
      </c>
      <c r="BB10" s="236">
        <v>4139634.1847508699</v>
      </c>
      <c r="BC10" s="249">
        <v>4336021.8951246198</v>
      </c>
      <c r="BD10" s="275">
        <v>4788929.3335143598</v>
      </c>
      <c r="BE10" s="275">
        <v>4922450.1346306801</v>
      </c>
      <c r="BF10" s="275">
        <v>5105436.1200618893</v>
      </c>
    </row>
    <row r="11" spans="1:58">
      <c r="A11" s="250" t="s">
        <v>243</v>
      </c>
      <c r="B11" s="236">
        <v>2977802.7644776697</v>
      </c>
      <c r="C11" s="236">
        <v>3168361.2100734399</v>
      </c>
      <c r="D11" s="236">
        <v>3499096.3601624798</v>
      </c>
      <c r="E11" s="236">
        <v>3448590.5709811901</v>
      </c>
      <c r="F11" s="236">
        <v>3214985.4062060602</v>
      </c>
      <c r="G11" s="236">
        <v>3850074.3846913399</v>
      </c>
      <c r="H11" s="236">
        <v>3531391.1544764899</v>
      </c>
      <c r="I11" s="236">
        <v>3550989.5245019794</v>
      </c>
      <c r="J11" s="236">
        <v>4231507.1191492602</v>
      </c>
      <c r="K11" s="236">
        <v>3590143.1581477001</v>
      </c>
      <c r="L11" s="236">
        <v>3494504.1696919901</v>
      </c>
      <c r="M11" s="236">
        <v>3985490.4726663399</v>
      </c>
      <c r="N11" s="236">
        <v>3709541.14111881</v>
      </c>
      <c r="O11" s="236">
        <v>4046886.3207463901</v>
      </c>
      <c r="P11" s="236">
        <v>3712687.56759388</v>
      </c>
      <c r="Q11" s="236">
        <v>3755903.0367451403</v>
      </c>
      <c r="R11" s="236">
        <v>3487859.8994160402</v>
      </c>
      <c r="S11" s="236">
        <v>3546959.38681152</v>
      </c>
      <c r="T11" s="236">
        <v>3614308.9991279296</v>
      </c>
      <c r="U11" s="236">
        <v>3845815.4485637499</v>
      </c>
      <c r="V11" s="236">
        <v>3928598.30776793</v>
      </c>
      <c r="W11" s="236">
        <v>4026283.2304882705</v>
      </c>
      <c r="X11" s="236">
        <v>4093849.1355751604</v>
      </c>
      <c r="Y11" s="236">
        <v>4052392.6095728194</v>
      </c>
      <c r="Z11" s="236">
        <v>3923116.2500921297</v>
      </c>
      <c r="AA11" s="236">
        <v>3921442.4825980705</v>
      </c>
      <c r="AB11" s="236">
        <v>3868398.5309538003</v>
      </c>
      <c r="AC11" s="236">
        <v>3919374.9471730501</v>
      </c>
      <c r="AD11" s="236">
        <v>3658272.0766968299</v>
      </c>
      <c r="AE11" s="236">
        <v>4005274.4752407004</v>
      </c>
      <c r="AF11" s="236">
        <v>3787767.2049787706</v>
      </c>
      <c r="AG11" s="236">
        <v>3792021.5012330799</v>
      </c>
      <c r="AH11" s="236">
        <v>3567460.5204474297</v>
      </c>
      <c r="AI11" s="236">
        <v>3834145.9587583202</v>
      </c>
      <c r="AJ11" s="236">
        <v>3738844.4641596493</v>
      </c>
      <c r="AK11" s="236">
        <v>3665362.6831442597</v>
      </c>
      <c r="AL11" s="236">
        <v>3530631.2394553605</v>
      </c>
      <c r="AM11" s="236">
        <v>3582804.8976012403</v>
      </c>
      <c r="AN11" s="236">
        <v>3591679.3680216596</v>
      </c>
      <c r="AO11" s="236">
        <v>3678931.9830743899</v>
      </c>
      <c r="AP11" s="236">
        <v>3784036.7929889802</v>
      </c>
      <c r="AQ11" s="236">
        <v>3784970.4305745303</v>
      </c>
      <c r="AR11" s="236">
        <v>3962378.9035716299</v>
      </c>
      <c r="AS11" s="236">
        <v>3847115.3761917604</v>
      </c>
      <c r="AT11" s="236">
        <v>3926501.2000843696</v>
      </c>
      <c r="AU11" s="236">
        <v>3419324.7214621399</v>
      </c>
      <c r="AV11" s="236">
        <v>3166024.1176142404</v>
      </c>
      <c r="AW11" s="236">
        <v>3096306.6784983701</v>
      </c>
      <c r="AX11" s="236">
        <v>3309485.4431491499</v>
      </c>
      <c r="AY11" s="236">
        <v>3268165.44453777</v>
      </c>
      <c r="AZ11" s="236">
        <v>3364435.6888707196</v>
      </c>
      <c r="BA11" s="248">
        <v>3468506.6550982501</v>
      </c>
      <c r="BB11" s="236">
        <v>3200828.09152772</v>
      </c>
      <c r="BC11" s="249">
        <v>3281355.2911988399</v>
      </c>
      <c r="BD11" s="903">
        <v>3349630.2612894</v>
      </c>
      <c r="BE11" s="904">
        <v>3498066.5960264802</v>
      </c>
      <c r="BF11" s="905">
        <v>3659705.80945933</v>
      </c>
    </row>
    <row r="12" spans="1:58">
      <c r="A12" s="250" t="s">
        <v>246</v>
      </c>
      <c r="B12" s="236">
        <v>435545.05609472998</v>
      </c>
      <c r="C12" s="236">
        <v>558010.66886976</v>
      </c>
      <c r="D12" s="236">
        <v>570242.10340153007</v>
      </c>
      <c r="E12" s="236">
        <v>676171.52687376004</v>
      </c>
      <c r="F12" s="236">
        <v>694590.35505136999</v>
      </c>
      <c r="G12" s="236">
        <v>943747.1004293299</v>
      </c>
      <c r="H12" s="236">
        <v>636273.99767980992</v>
      </c>
      <c r="I12" s="236">
        <v>593813.87477699004</v>
      </c>
      <c r="J12" s="236">
        <v>699776.55462526006</v>
      </c>
      <c r="K12" s="236">
        <v>479727.25211589999</v>
      </c>
      <c r="L12" s="236">
        <v>545258.10057755001</v>
      </c>
      <c r="M12" s="236">
        <v>648014.48352456011</v>
      </c>
      <c r="N12" s="236">
        <v>672665.36178036011</v>
      </c>
      <c r="O12" s="236">
        <v>634659.00107879005</v>
      </c>
      <c r="P12" s="236">
        <v>743335.26720395999</v>
      </c>
      <c r="Q12" s="236">
        <v>696541.60825179995</v>
      </c>
      <c r="R12" s="236">
        <v>581203.31583392993</v>
      </c>
      <c r="S12" s="236">
        <v>457927.83016229997</v>
      </c>
      <c r="T12" s="236">
        <v>565961.63930641999</v>
      </c>
      <c r="U12" s="236">
        <v>470572.13054963999</v>
      </c>
      <c r="V12" s="236">
        <v>304470.29286152998</v>
      </c>
      <c r="W12" s="236">
        <v>372325.01914821996</v>
      </c>
      <c r="X12" s="236">
        <v>330255.79859463999</v>
      </c>
      <c r="Y12" s="236">
        <v>401558.93007772998</v>
      </c>
      <c r="Z12" s="236">
        <v>424783.86182709999</v>
      </c>
      <c r="AA12" s="236">
        <v>537132.76901215001</v>
      </c>
      <c r="AB12" s="236">
        <v>546579.51773897</v>
      </c>
      <c r="AC12" s="236">
        <v>372050.95424669998</v>
      </c>
      <c r="AD12" s="236">
        <v>404227.14945199998</v>
      </c>
      <c r="AE12" s="236">
        <v>361049.51750088</v>
      </c>
      <c r="AF12" s="236">
        <v>360215.70387850999</v>
      </c>
      <c r="AG12" s="236">
        <v>383229.57512966002</v>
      </c>
      <c r="AH12" s="236">
        <v>351027.47699294006</v>
      </c>
      <c r="AI12" s="236">
        <v>354694.89717163</v>
      </c>
      <c r="AJ12" s="236">
        <v>282556.24699195003</v>
      </c>
      <c r="AK12" s="236">
        <v>287982.72752310004</v>
      </c>
      <c r="AL12" s="236">
        <v>241697.14417745001</v>
      </c>
      <c r="AM12" s="236">
        <v>289336.50414336001</v>
      </c>
      <c r="AN12" s="236">
        <v>221044.21334996002</v>
      </c>
      <c r="AO12" s="236">
        <v>212086.54592328001</v>
      </c>
      <c r="AP12" s="236">
        <v>258065.67926624999</v>
      </c>
      <c r="AQ12" s="236">
        <v>625425.15136586013</v>
      </c>
      <c r="AR12" s="236">
        <v>790976.17027312983</v>
      </c>
      <c r="AS12" s="236">
        <v>397900.29782952002</v>
      </c>
      <c r="AT12" s="236">
        <v>590302.99084069999</v>
      </c>
      <c r="AU12" s="236">
        <v>838219.71226479998</v>
      </c>
      <c r="AV12" s="236">
        <v>923932.28334478987</v>
      </c>
      <c r="AW12" s="236">
        <v>966164.05437191995</v>
      </c>
      <c r="AX12" s="236">
        <v>1089696.3338756401</v>
      </c>
      <c r="AY12" s="236">
        <v>1108416.22598826</v>
      </c>
      <c r="AZ12" s="236">
        <v>1066267.0269831799</v>
      </c>
      <c r="BA12" s="248">
        <v>967833.34773293999</v>
      </c>
      <c r="BB12" s="236">
        <v>938806.09322315</v>
      </c>
      <c r="BC12" s="249">
        <v>1054666.6039257799</v>
      </c>
      <c r="BD12" s="903">
        <v>1439299.07222496</v>
      </c>
      <c r="BE12" s="904">
        <v>1424383.5386041999</v>
      </c>
      <c r="BF12" s="905">
        <v>1445730.3106025597</v>
      </c>
    </row>
    <row r="13" spans="1:58">
      <c r="A13" s="247" t="s">
        <v>247</v>
      </c>
      <c r="B13" s="236"/>
      <c r="C13" s="236"/>
      <c r="D13" s="236"/>
      <c r="E13" s="236"/>
      <c r="F13" s="236"/>
      <c r="G13" s="236"/>
      <c r="H13" s="236"/>
      <c r="I13" s="236"/>
      <c r="J13" s="236"/>
      <c r="K13" s="236"/>
      <c r="L13" s="236"/>
      <c r="M13" s="236"/>
      <c r="N13" s="236"/>
      <c r="O13" s="236"/>
      <c r="P13" s="236"/>
      <c r="Q13" s="236"/>
      <c r="R13" s="236"/>
      <c r="S13" s="236"/>
      <c r="T13" s="236"/>
      <c r="U13" s="236"/>
      <c r="V13" s="236"/>
      <c r="W13" s="236"/>
      <c r="X13" s="236"/>
      <c r="Y13" s="236">
        <v>0</v>
      </c>
      <c r="Z13" s="236">
        <v>0</v>
      </c>
      <c r="AA13" s="236">
        <v>0</v>
      </c>
      <c r="AB13" s="236">
        <v>0</v>
      </c>
      <c r="AC13" s="236">
        <v>0</v>
      </c>
      <c r="AD13" s="236">
        <v>0</v>
      </c>
      <c r="AE13" s="236">
        <v>0</v>
      </c>
      <c r="AF13" s="236">
        <v>0</v>
      </c>
      <c r="AG13" s="236">
        <v>0</v>
      </c>
      <c r="AH13" s="236">
        <v>0</v>
      </c>
      <c r="AI13" s="236">
        <v>0</v>
      </c>
      <c r="AJ13" s="236">
        <v>0</v>
      </c>
      <c r="AK13" s="236">
        <v>0</v>
      </c>
      <c r="AL13" s="236">
        <v>0</v>
      </c>
      <c r="AM13" s="236">
        <v>0</v>
      </c>
      <c r="AN13" s="236">
        <v>0</v>
      </c>
      <c r="AO13" s="236">
        <v>0</v>
      </c>
      <c r="AP13" s="236">
        <v>0</v>
      </c>
      <c r="AQ13" s="236">
        <v>0</v>
      </c>
      <c r="AR13" s="236">
        <v>0</v>
      </c>
      <c r="AS13" s="236">
        <v>0</v>
      </c>
      <c r="AT13" s="236">
        <v>0</v>
      </c>
      <c r="AU13" s="236">
        <v>0</v>
      </c>
      <c r="AV13" s="236">
        <v>0</v>
      </c>
      <c r="AW13" s="236">
        <v>0</v>
      </c>
      <c r="AX13" s="236">
        <v>0</v>
      </c>
      <c r="AY13" s="236">
        <v>0</v>
      </c>
      <c r="AZ13" s="236">
        <v>4723.01</v>
      </c>
      <c r="BA13" s="248">
        <v>4668.3680000000004</v>
      </c>
      <c r="BB13" s="236">
        <v>4975.5450000000001</v>
      </c>
      <c r="BC13" s="249">
        <v>6162.2581837100006</v>
      </c>
      <c r="BD13" s="275">
        <v>6218.7929999999997</v>
      </c>
      <c r="BE13" s="275">
        <v>8197.5</v>
      </c>
      <c r="BF13" s="275">
        <v>8374.6130000000012</v>
      </c>
    </row>
    <row r="14" spans="1:58">
      <c r="A14" s="250" t="s">
        <v>243</v>
      </c>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v>2222.8159999999998</v>
      </c>
      <c r="BA14" s="248">
        <v>2103.0990000000002</v>
      </c>
      <c r="BB14" s="236">
        <v>2411.6759999999999</v>
      </c>
      <c r="BC14" s="249">
        <v>3729.6020774299996</v>
      </c>
      <c r="BD14" s="904">
        <v>3861.75</v>
      </c>
      <c r="BE14" s="904">
        <v>5291.3439999999991</v>
      </c>
      <c r="BF14" s="905">
        <v>5298.7640000000001</v>
      </c>
    </row>
    <row r="15" spans="1:58">
      <c r="A15" s="250" t="s">
        <v>246</v>
      </c>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6"/>
      <c r="AZ15" s="236">
        <v>2500.194</v>
      </c>
      <c r="BA15" s="248">
        <v>2565.2689999999998</v>
      </c>
      <c r="BB15" s="236">
        <v>2563.8690000000001</v>
      </c>
      <c r="BC15" s="249">
        <v>2432.6561062800006</v>
      </c>
      <c r="BD15" s="904">
        <v>2357.0430000000001</v>
      </c>
      <c r="BE15" s="904">
        <v>2906.1559999999999</v>
      </c>
      <c r="BF15" s="905">
        <v>3075.8490000000002</v>
      </c>
    </row>
    <row r="16" spans="1:58">
      <c r="A16" s="251"/>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52"/>
      <c r="AX16" s="253"/>
      <c r="AY16" s="253"/>
      <c r="AZ16" s="254"/>
      <c r="BA16" s="254"/>
      <c r="BB16" s="254"/>
      <c r="BC16" s="237"/>
      <c r="BD16" s="906"/>
      <c r="BE16" s="906"/>
      <c r="BF16" s="907"/>
    </row>
    <row r="17" spans="1:58" s="227" customFormat="1">
      <c r="A17" s="232" t="s">
        <v>248</v>
      </c>
      <c r="B17" s="244">
        <v>8818337.9129862506</v>
      </c>
      <c r="C17" s="244">
        <v>9282472.9743335992</v>
      </c>
      <c r="D17" s="244">
        <v>9179959.4079502113</v>
      </c>
      <c r="E17" s="244">
        <v>9848152.3521531597</v>
      </c>
      <c r="F17" s="244">
        <v>10349079.98115042</v>
      </c>
      <c r="G17" s="244">
        <v>10994048.098140039</v>
      </c>
      <c r="H17" s="244">
        <v>11493006.60980379</v>
      </c>
      <c r="I17" s="244">
        <v>10697992.822815981</v>
      </c>
      <c r="J17" s="244">
        <v>10821327.679527782</v>
      </c>
      <c r="K17" s="244">
        <v>10307286.247166039</v>
      </c>
      <c r="L17" s="244">
        <v>10130218.35685477</v>
      </c>
      <c r="M17" s="244">
        <v>10934346.228448838</v>
      </c>
      <c r="N17" s="244">
        <v>10665636.51565979</v>
      </c>
      <c r="O17" s="244">
        <v>11118082.365476411</v>
      </c>
      <c r="P17" s="244">
        <v>10880586.58091093</v>
      </c>
      <c r="Q17" s="244">
        <v>10912135.298972901</v>
      </c>
      <c r="R17" s="244">
        <v>10864742.15204639</v>
      </c>
      <c r="S17" s="244">
        <v>10653126.756802691</v>
      </c>
      <c r="T17" s="244">
        <v>11117525.543540649</v>
      </c>
      <c r="U17" s="244">
        <v>10414239.733400909</v>
      </c>
      <c r="V17" s="244">
        <v>10832975.762684081</v>
      </c>
      <c r="W17" s="244">
        <v>11040960.44207743</v>
      </c>
      <c r="X17" s="244">
        <v>10865507.045924619</v>
      </c>
      <c r="Y17" s="244">
        <v>10740761.62481126</v>
      </c>
      <c r="Z17" s="244">
        <v>10667953.328325959</v>
      </c>
      <c r="AA17" s="244">
        <v>10769364.810664831</v>
      </c>
      <c r="AB17" s="244">
        <v>10736118.34505941</v>
      </c>
      <c r="AC17" s="244">
        <v>10576944.17594083</v>
      </c>
      <c r="AD17" s="244">
        <v>10562849.754052909</v>
      </c>
      <c r="AE17" s="244">
        <v>10486448.823104288</v>
      </c>
      <c r="AF17" s="244">
        <v>10189409.0297914</v>
      </c>
      <c r="AG17" s="244">
        <v>10332262.398988511</v>
      </c>
      <c r="AH17" s="244">
        <v>10358506.625440922</v>
      </c>
      <c r="AI17" s="244">
        <v>10621274.62279238</v>
      </c>
      <c r="AJ17" s="244">
        <v>10743243.134728059</v>
      </c>
      <c r="AK17" s="244">
        <v>9702412.4986989312</v>
      </c>
      <c r="AL17" s="244">
        <v>9508335.2327816598</v>
      </c>
      <c r="AM17" s="244">
        <v>9883688.8356323596</v>
      </c>
      <c r="AN17" s="244">
        <v>10163037.118854109</v>
      </c>
      <c r="AO17" s="244">
        <v>10521720.18680086</v>
      </c>
      <c r="AP17" s="244">
        <v>11076150.79509121</v>
      </c>
      <c r="AQ17" s="244">
        <v>11799112.85652189</v>
      </c>
      <c r="AR17" s="244">
        <v>12374970.24576664</v>
      </c>
      <c r="AS17" s="244">
        <v>13765974.401778609</v>
      </c>
      <c r="AT17" s="244">
        <v>14686760.590046532</v>
      </c>
      <c r="AU17" s="244">
        <v>15782047.056590691</v>
      </c>
      <c r="AV17" s="244">
        <v>15987717.291220289</v>
      </c>
      <c r="AW17" s="244">
        <v>17255526.566228569</v>
      </c>
      <c r="AX17" s="244">
        <v>17989274.213996239</v>
      </c>
      <c r="AY17" s="244">
        <v>18531802.375380859</v>
      </c>
      <c r="AZ17" s="244">
        <v>19006168.271954939</v>
      </c>
      <c r="BA17" s="245">
        <v>19142115.544904977</v>
      </c>
      <c r="BB17" s="244">
        <v>18856274.427641198</v>
      </c>
      <c r="BC17" s="246">
        <v>18882538.018884759</v>
      </c>
      <c r="BD17" s="270">
        <v>19426706.866160292</v>
      </c>
      <c r="BE17" s="270">
        <v>19462098.714280162</v>
      </c>
      <c r="BF17" s="270">
        <v>19852760.140645292</v>
      </c>
    </row>
    <row r="18" spans="1:58">
      <c r="A18" s="255" t="s">
        <v>249</v>
      </c>
      <c r="B18" s="236">
        <v>3276843.2823406402</v>
      </c>
      <c r="C18" s="236">
        <v>3390680.2913142708</v>
      </c>
      <c r="D18" s="236">
        <v>3628591.0086915102</v>
      </c>
      <c r="E18" s="236">
        <v>3672845.2550007403</v>
      </c>
      <c r="F18" s="236">
        <v>3750506.8056480107</v>
      </c>
      <c r="G18" s="236">
        <v>3907952.3934209696</v>
      </c>
      <c r="H18" s="236">
        <v>4437395.63705438</v>
      </c>
      <c r="I18" s="236">
        <v>3832279.4411450997</v>
      </c>
      <c r="J18" s="236">
        <v>3596899.700831241</v>
      </c>
      <c r="K18" s="236">
        <v>3261406.0700508803</v>
      </c>
      <c r="L18" s="236">
        <v>3141379.1858034008</v>
      </c>
      <c r="M18" s="236">
        <v>3494901.1993548498</v>
      </c>
      <c r="N18" s="236">
        <v>3360662.4807792204</v>
      </c>
      <c r="O18" s="236">
        <v>3706766.0584319402</v>
      </c>
      <c r="P18" s="236">
        <v>3794573.9014556906</v>
      </c>
      <c r="Q18" s="236">
        <v>3746845.3492147103</v>
      </c>
      <c r="R18" s="236">
        <v>3698847.3501707902</v>
      </c>
      <c r="S18" s="236">
        <v>3736797.488924461</v>
      </c>
      <c r="T18" s="236">
        <v>3575195.8239688901</v>
      </c>
      <c r="U18" s="236">
        <v>2734689.3925443795</v>
      </c>
      <c r="V18" s="236">
        <v>3031015.6434048703</v>
      </c>
      <c r="W18" s="236">
        <v>3287574.4088186701</v>
      </c>
      <c r="X18" s="236">
        <v>2983470.7647487801</v>
      </c>
      <c r="Y18" s="236">
        <v>3014274.1389407404</v>
      </c>
      <c r="Z18" s="236">
        <v>3049865.5571980197</v>
      </c>
      <c r="AA18" s="236">
        <v>3298416.6051626103</v>
      </c>
      <c r="AB18" s="236">
        <v>3294143.7246779599</v>
      </c>
      <c r="AC18" s="236">
        <v>3074897.14542935</v>
      </c>
      <c r="AD18" s="236">
        <v>3157542.6993470602</v>
      </c>
      <c r="AE18" s="236">
        <v>2885566.9873563498</v>
      </c>
      <c r="AF18" s="236">
        <v>2989294.3526727604</v>
      </c>
      <c r="AG18" s="236">
        <v>3124933.5758325304</v>
      </c>
      <c r="AH18" s="236">
        <v>2874909.90232608</v>
      </c>
      <c r="AI18" s="236">
        <v>2835699.9442041204</v>
      </c>
      <c r="AJ18" s="236">
        <v>3064932.3699307302</v>
      </c>
      <c r="AK18" s="236">
        <v>3143049.4857614199</v>
      </c>
      <c r="AL18" s="236">
        <v>3289408.52995669</v>
      </c>
      <c r="AM18" s="236">
        <v>3615643.6076457798</v>
      </c>
      <c r="AN18" s="236">
        <v>3803798.2141269101</v>
      </c>
      <c r="AO18" s="236">
        <v>4013251.8219796298</v>
      </c>
      <c r="AP18" s="236">
        <v>4525423.14595096</v>
      </c>
      <c r="AQ18" s="236">
        <v>5282304.8159214295</v>
      </c>
      <c r="AR18" s="236">
        <v>5846120.1428434998</v>
      </c>
      <c r="AS18" s="236">
        <v>6444042.2375771496</v>
      </c>
      <c r="AT18" s="236">
        <v>7149276.8225414706</v>
      </c>
      <c r="AU18" s="236">
        <v>8291474.3055811804</v>
      </c>
      <c r="AV18" s="236">
        <v>8583525.9969689492</v>
      </c>
      <c r="AW18" s="236">
        <v>10377998.207773861</v>
      </c>
      <c r="AX18" s="236">
        <v>10802196.643722069</v>
      </c>
      <c r="AY18" s="236">
        <v>11472268.104824778</v>
      </c>
      <c r="AZ18" s="236">
        <v>11979042.763612749</v>
      </c>
      <c r="BA18" s="248">
        <v>12087615.44558101</v>
      </c>
      <c r="BB18" s="236">
        <v>12011900.287362449</v>
      </c>
      <c r="BC18" s="249">
        <v>11917998.987028271</v>
      </c>
      <c r="BD18" s="903">
        <v>12018416.958342161</v>
      </c>
      <c r="BE18" s="903">
        <v>12320339.440999411</v>
      </c>
      <c r="BF18" s="903">
        <v>12661655.883731581</v>
      </c>
    </row>
    <row r="19" spans="1:58">
      <c r="A19" s="256" t="s">
        <v>250</v>
      </c>
      <c r="B19" s="236">
        <v>2822903.4763804204</v>
      </c>
      <c r="C19" s="236">
        <v>2921875.0162277408</v>
      </c>
      <c r="D19" s="236">
        <v>3050794.7492596</v>
      </c>
      <c r="E19" s="236">
        <v>3143339.5703882403</v>
      </c>
      <c r="F19" s="236">
        <v>3155128.4221058507</v>
      </c>
      <c r="G19" s="236">
        <v>3037191.9618089395</v>
      </c>
      <c r="H19" s="236">
        <v>3823201.6023965003</v>
      </c>
      <c r="I19" s="236">
        <v>3234901.80231721</v>
      </c>
      <c r="J19" s="236">
        <v>3053680.1004099306</v>
      </c>
      <c r="K19" s="236">
        <v>2702143.5350027601</v>
      </c>
      <c r="L19" s="236">
        <v>2571023.4483817406</v>
      </c>
      <c r="M19" s="236">
        <v>2498692.6352118901</v>
      </c>
      <c r="N19" s="236">
        <v>2336478.1840617303</v>
      </c>
      <c r="O19" s="236">
        <v>2435656.8700152403</v>
      </c>
      <c r="P19" s="236">
        <v>2453467.2608906603</v>
      </c>
      <c r="Q19" s="236">
        <v>2284977.1091239704</v>
      </c>
      <c r="R19" s="236">
        <v>2341214.7050372204</v>
      </c>
      <c r="S19" s="236">
        <v>2372775.4627632909</v>
      </c>
      <c r="T19" s="236">
        <v>2226164.7515912899</v>
      </c>
      <c r="U19" s="236">
        <v>1328751.4365360599</v>
      </c>
      <c r="V19" s="236">
        <v>1685921.1969924401</v>
      </c>
      <c r="W19" s="236">
        <v>1458446.2598242299</v>
      </c>
      <c r="X19" s="236">
        <v>1538874.3613757601</v>
      </c>
      <c r="Y19" s="236">
        <v>1899070.6905473801</v>
      </c>
      <c r="Z19" s="236">
        <v>1826969.4874565201</v>
      </c>
      <c r="AA19" s="236">
        <v>2005248.3354458301</v>
      </c>
      <c r="AB19" s="236">
        <v>1983052.3384324899</v>
      </c>
      <c r="AC19" s="236">
        <v>1542630.97973534</v>
      </c>
      <c r="AD19" s="236">
        <v>1640810.5165717299</v>
      </c>
      <c r="AE19" s="236">
        <v>1345424.8896675801</v>
      </c>
      <c r="AF19" s="236">
        <v>1339133.8406056201</v>
      </c>
      <c r="AG19" s="236">
        <v>1344367.4323749503</v>
      </c>
      <c r="AH19" s="236">
        <v>1455674.5995428599</v>
      </c>
      <c r="AI19" s="236">
        <v>1368139.1720847501</v>
      </c>
      <c r="AJ19" s="236">
        <v>1704783.5427088002</v>
      </c>
      <c r="AK19" s="236">
        <v>1582882.6474363301</v>
      </c>
      <c r="AL19" s="236">
        <v>1854306.6132864999</v>
      </c>
      <c r="AM19" s="236">
        <v>2037126.3063411999</v>
      </c>
      <c r="AN19" s="236">
        <v>2384608.6565760304</v>
      </c>
      <c r="AO19" s="236">
        <v>2623031.7458899897</v>
      </c>
      <c r="AP19" s="236">
        <v>2998435.8825047999</v>
      </c>
      <c r="AQ19" s="236">
        <v>3506581.1001019897</v>
      </c>
      <c r="AR19" s="236">
        <v>3985454.0196858901</v>
      </c>
      <c r="AS19" s="236">
        <v>4879986.80986623</v>
      </c>
      <c r="AT19" s="236">
        <v>5453730.3082216009</v>
      </c>
      <c r="AU19" s="236">
        <v>6242593.4263240704</v>
      </c>
      <c r="AV19" s="236">
        <v>6487147.2339824997</v>
      </c>
      <c r="AW19" s="236">
        <v>8129662.0818998003</v>
      </c>
      <c r="AX19" s="236">
        <v>8538249.219835069</v>
      </c>
      <c r="AY19" s="236">
        <v>9112209.1319839377</v>
      </c>
      <c r="AZ19" s="236">
        <v>9846867.6462886594</v>
      </c>
      <c r="BA19" s="248">
        <v>9889485.2998771295</v>
      </c>
      <c r="BB19" s="236">
        <v>9882709.9372686502</v>
      </c>
      <c r="BC19" s="249">
        <v>9718936.0764724109</v>
      </c>
      <c r="BD19" s="904">
        <v>9430142.7153803725</v>
      </c>
      <c r="BE19" s="904">
        <v>9578121.7001457512</v>
      </c>
      <c r="BF19" s="905">
        <v>9834702.203522332</v>
      </c>
    </row>
    <row r="20" spans="1:58">
      <c r="A20" s="256" t="s">
        <v>251</v>
      </c>
      <c r="B20" s="236">
        <v>184369.68313972</v>
      </c>
      <c r="C20" s="236">
        <v>199235.13114402999</v>
      </c>
      <c r="D20" s="236">
        <v>308226.13196441001</v>
      </c>
      <c r="E20" s="236">
        <v>259935.50105576002</v>
      </c>
      <c r="F20" s="236">
        <v>325422.70955565001</v>
      </c>
      <c r="G20" s="236">
        <v>599486.57206468005</v>
      </c>
      <c r="H20" s="236">
        <v>342370.23578203004</v>
      </c>
      <c r="I20" s="236">
        <v>325553.77784418</v>
      </c>
      <c r="J20" s="236">
        <v>270847.16131201002</v>
      </c>
      <c r="K20" s="236">
        <v>285793.02835578</v>
      </c>
      <c r="L20" s="236">
        <v>296335.97870443005</v>
      </c>
      <c r="M20" s="236">
        <v>393758.47785556002</v>
      </c>
      <c r="N20" s="236">
        <v>422209.24331765005</v>
      </c>
      <c r="O20" s="236">
        <v>331185.71166497003</v>
      </c>
      <c r="P20" s="236">
        <v>346274.24429020006</v>
      </c>
      <c r="Q20" s="236">
        <v>457883.69014493999</v>
      </c>
      <c r="R20" s="236">
        <v>354442.96615122003</v>
      </c>
      <c r="S20" s="236">
        <v>284894.34606606001</v>
      </c>
      <c r="T20" s="236">
        <v>202523.06775213999</v>
      </c>
      <c r="U20" s="236">
        <v>220079.86935927998</v>
      </c>
      <c r="V20" s="236">
        <v>230121.58328446001</v>
      </c>
      <c r="W20" s="236">
        <v>774811.98906537006</v>
      </c>
      <c r="X20" s="236">
        <v>274893.18823304004</v>
      </c>
      <c r="Y20" s="236">
        <v>472318.05104816001</v>
      </c>
      <c r="Z20" s="236">
        <v>579600.21804865007</v>
      </c>
      <c r="AA20" s="236">
        <v>689330.24640091008</v>
      </c>
      <c r="AB20" s="236">
        <v>724432.58667759004</v>
      </c>
      <c r="AC20" s="236">
        <v>443940.26815262</v>
      </c>
      <c r="AD20" s="236">
        <v>478040.15625550994</v>
      </c>
      <c r="AE20" s="236">
        <v>471479.34774591995</v>
      </c>
      <c r="AF20" s="236">
        <v>581960.07753678004</v>
      </c>
      <c r="AG20" s="236">
        <v>658237.90736715007</v>
      </c>
      <c r="AH20" s="236">
        <v>218929.68996792997</v>
      </c>
      <c r="AI20" s="236">
        <v>285182.04723370995</v>
      </c>
      <c r="AJ20" s="236">
        <v>223184.36454574001</v>
      </c>
      <c r="AK20" s="236">
        <v>467580.09010104998</v>
      </c>
      <c r="AL20" s="236">
        <v>354458.6035276</v>
      </c>
      <c r="AM20" s="236">
        <v>484083.96043553995</v>
      </c>
      <c r="AN20" s="236">
        <v>289537.39913762</v>
      </c>
      <c r="AO20" s="236">
        <v>203957.73152214999</v>
      </c>
      <c r="AP20" s="236">
        <v>349118.34827003005</v>
      </c>
      <c r="AQ20" s="236">
        <v>711073.73210086999</v>
      </c>
      <c r="AR20" s="236">
        <v>825779.28767449001</v>
      </c>
      <c r="AS20" s="236">
        <v>462248.62651779997</v>
      </c>
      <c r="AT20" s="236">
        <v>565881.34323582996</v>
      </c>
      <c r="AU20" s="236">
        <v>1006624.7915913201</v>
      </c>
      <c r="AV20" s="236">
        <v>951232.06121117994</v>
      </c>
      <c r="AW20" s="236">
        <v>1218018.9897995801</v>
      </c>
      <c r="AX20" s="236">
        <v>1213292.90705993</v>
      </c>
      <c r="AY20" s="236">
        <v>1321339.5131055701</v>
      </c>
      <c r="AZ20" s="236">
        <v>1094769.7026847401</v>
      </c>
      <c r="BA20" s="248">
        <v>1167095.6238158201</v>
      </c>
      <c r="BB20" s="236">
        <v>1107736.33696696</v>
      </c>
      <c r="BC20" s="249">
        <v>1148741.7169105001</v>
      </c>
      <c r="BD20" s="275">
        <v>1532709.19717276</v>
      </c>
      <c r="BE20" s="276">
        <v>1683503.74042501</v>
      </c>
      <c r="BF20" s="277">
        <v>1768273.9000975599</v>
      </c>
    </row>
    <row r="21" spans="1:58">
      <c r="A21" s="256" t="s">
        <v>252</v>
      </c>
      <c r="B21" s="236">
        <v>269570.12282049999</v>
      </c>
      <c r="C21" s="236">
        <v>269570.1439425</v>
      </c>
      <c r="D21" s="236">
        <v>269570.12746749999</v>
      </c>
      <c r="E21" s="236">
        <v>269570.18355674</v>
      </c>
      <c r="F21" s="236">
        <v>269955.67398651002</v>
      </c>
      <c r="G21" s="236">
        <v>271273.85954734997</v>
      </c>
      <c r="H21" s="236">
        <v>271823.79887584999</v>
      </c>
      <c r="I21" s="236">
        <v>271823.86098370998</v>
      </c>
      <c r="J21" s="236">
        <v>272372.43910930003</v>
      </c>
      <c r="K21" s="236">
        <v>273469.50669234002</v>
      </c>
      <c r="L21" s="236">
        <v>274019.75871723</v>
      </c>
      <c r="M21" s="236">
        <v>602450.08628739999</v>
      </c>
      <c r="N21" s="236">
        <v>601975.05339984002</v>
      </c>
      <c r="O21" s="236">
        <v>939923.47675172996</v>
      </c>
      <c r="P21" s="236">
        <v>994832.3962748301</v>
      </c>
      <c r="Q21" s="236">
        <v>1003984.5499458001</v>
      </c>
      <c r="R21" s="236">
        <v>1003189.6789823498</v>
      </c>
      <c r="S21" s="236">
        <v>1079127.6800951101</v>
      </c>
      <c r="T21" s="236">
        <v>1146508.0046254601</v>
      </c>
      <c r="U21" s="236">
        <v>1185858.0866490398</v>
      </c>
      <c r="V21" s="236">
        <v>1114972.8631279701</v>
      </c>
      <c r="W21" s="236">
        <v>1054316.1599290702</v>
      </c>
      <c r="X21" s="236">
        <v>1169703.21513998</v>
      </c>
      <c r="Y21" s="236">
        <v>642885.39734519995</v>
      </c>
      <c r="Z21" s="236">
        <v>643295.85169285</v>
      </c>
      <c r="AA21" s="236">
        <v>603838.02331586997</v>
      </c>
      <c r="AB21" s="236">
        <v>586658.79956787999</v>
      </c>
      <c r="AC21" s="236">
        <v>1088325.89754139</v>
      </c>
      <c r="AD21" s="236">
        <v>1038692.02651982</v>
      </c>
      <c r="AE21" s="236">
        <v>1068662.7499428499</v>
      </c>
      <c r="AF21" s="236">
        <v>1068200.4345303602</v>
      </c>
      <c r="AG21" s="236">
        <v>1122328.2360904301</v>
      </c>
      <c r="AH21" s="236">
        <v>1200305.61281529</v>
      </c>
      <c r="AI21" s="236">
        <v>1182378.7248856602</v>
      </c>
      <c r="AJ21" s="236">
        <v>1136964.4626761901</v>
      </c>
      <c r="AK21" s="236">
        <v>1092586.74822404</v>
      </c>
      <c r="AL21" s="236">
        <v>1080643.31314259</v>
      </c>
      <c r="AM21" s="236">
        <v>1094433.34086904</v>
      </c>
      <c r="AN21" s="236">
        <v>1129652.15841326</v>
      </c>
      <c r="AO21" s="236">
        <v>1186262.34456749</v>
      </c>
      <c r="AP21" s="236">
        <v>1177868.9151761299</v>
      </c>
      <c r="AQ21" s="236">
        <v>1064649.9837185699</v>
      </c>
      <c r="AR21" s="236">
        <v>1034886.8354831201</v>
      </c>
      <c r="AS21" s="236">
        <v>1101806.80119312</v>
      </c>
      <c r="AT21" s="236">
        <v>1129665.1710840398</v>
      </c>
      <c r="AU21" s="236">
        <v>1042256.08766579</v>
      </c>
      <c r="AV21" s="236">
        <v>1145146.70177527</v>
      </c>
      <c r="AW21" s="236">
        <v>1030317.1360744799</v>
      </c>
      <c r="AX21" s="236">
        <v>1050654.5168270699</v>
      </c>
      <c r="AY21" s="236">
        <v>1038719.45973527</v>
      </c>
      <c r="AZ21" s="236">
        <v>1037405.41463935</v>
      </c>
      <c r="BA21" s="248">
        <v>1031034.52188806</v>
      </c>
      <c r="BB21" s="236">
        <v>1021454.0131268399</v>
      </c>
      <c r="BC21" s="249">
        <v>1050321.1936453599</v>
      </c>
      <c r="BD21" s="903">
        <v>1055565.0457890299</v>
      </c>
      <c r="BE21" s="904">
        <v>1058714.0004286498</v>
      </c>
      <c r="BF21" s="905">
        <v>1058679.7801116898</v>
      </c>
    </row>
    <row r="22" spans="1:58">
      <c r="A22" s="257" t="s">
        <v>253</v>
      </c>
      <c r="B22" s="236">
        <v>5541494.6306456104</v>
      </c>
      <c r="C22" s="236">
        <v>5891792.6830193289</v>
      </c>
      <c r="D22" s="236">
        <v>5551368.3992587002</v>
      </c>
      <c r="E22" s="236">
        <v>6175307.0971524203</v>
      </c>
      <c r="F22" s="236">
        <v>6598573.1755024102</v>
      </c>
      <c r="G22" s="236">
        <v>7086095.7047190694</v>
      </c>
      <c r="H22" s="236">
        <v>7055610.9727494102</v>
      </c>
      <c r="I22" s="236">
        <v>6865713.3816708811</v>
      </c>
      <c r="J22" s="236">
        <v>7224427.97869654</v>
      </c>
      <c r="K22" s="236">
        <v>7045880.1771151591</v>
      </c>
      <c r="L22" s="236">
        <v>6988839.17105137</v>
      </c>
      <c r="M22" s="236">
        <v>7439445.0290939892</v>
      </c>
      <c r="N22" s="236">
        <v>7304974.0348805711</v>
      </c>
      <c r="O22" s="236">
        <v>7411316.3070444698</v>
      </c>
      <c r="P22" s="236">
        <v>7086012.6794552393</v>
      </c>
      <c r="Q22" s="236">
        <v>7165289.9497581897</v>
      </c>
      <c r="R22" s="236">
        <v>7165894.8018756006</v>
      </c>
      <c r="S22" s="236">
        <v>6916329.2678782297</v>
      </c>
      <c r="T22" s="236">
        <v>7542329.7195717599</v>
      </c>
      <c r="U22" s="236">
        <v>7679550.3408565298</v>
      </c>
      <c r="V22" s="236">
        <v>7801960.1192792105</v>
      </c>
      <c r="W22" s="236">
        <v>7753386.0332587603</v>
      </c>
      <c r="X22" s="236">
        <v>7882036.2811758397</v>
      </c>
      <c r="Y22" s="236">
        <v>7726487.4858705197</v>
      </c>
      <c r="Z22" s="236">
        <v>7618087.7711279392</v>
      </c>
      <c r="AA22" s="236">
        <v>7470948.2055022204</v>
      </c>
      <c r="AB22" s="236">
        <v>7441974.6203814503</v>
      </c>
      <c r="AC22" s="236">
        <v>7502047.0305114798</v>
      </c>
      <c r="AD22" s="236">
        <v>7405307.0547058489</v>
      </c>
      <c r="AE22" s="236">
        <v>7600881.8357479386</v>
      </c>
      <c r="AF22" s="236">
        <v>7200114.6771186404</v>
      </c>
      <c r="AG22" s="236">
        <v>7207328.8231559806</v>
      </c>
      <c r="AH22" s="236">
        <v>7483596.7231148407</v>
      </c>
      <c r="AI22" s="236">
        <v>7785574.678588259</v>
      </c>
      <c r="AJ22" s="236">
        <v>7678310.7647973299</v>
      </c>
      <c r="AK22" s="236">
        <v>6559363.0129375104</v>
      </c>
      <c r="AL22" s="236">
        <v>6218926.7028249688</v>
      </c>
      <c r="AM22" s="236">
        <v>6268045.2279865798</v>
      </c>
      <c r="AN22" s="236">
        <v>6359238.9047272</v>
      </c>
      <c r="AO22" s="236">
        <v>6508468.3648212291</v>
      </c>
      <c r="AP22" s="236">
        <v>6550727.6491402499</v>
      </c>
      <c r="AQ22" s="236">
        <v>6516808.04060046</v>
      </c>
      <c r="AR22" s="236">
        <v>6528850.1029231409</v>
      </c>
      <c r="AS22" s="236">
        <v>7321932.1642014598</v>
      </c>
      <c r="AT22" s="236">
        <v>7537483.7675050609</v>
      </c>
      <c r="AU22" s="236">
        <v>7490572.7510095099</v>
      </c>
      <c r="AV22" s="236">
        <v>7404191.2942513395</v>
      </c>
      <c r="AW22" s="236">
        <v>6877528.3584547099</v>
      </c>
      <c r="AX22" s="236">
        <v>7187077.5702741705</v>
      </c>
      <c r="AY22" s="236">
        <v>7059534.2705560792</v>
      </c>
      <c r="AZ22" s="236">
        <v>7019676.0503421901</v>
      </c>
      <c r="BA22" s="248">
        <v>7047152.9092009701</v>
      </c>
      <c r="BB22" s="236">
        <v>6837033.5086536296</v>
      </c>
      <c r="BC22" s="249">
        <v>6956294.9620830901</v>
      </c>
      <c r="BD22" s="275">
        <v>7400088.2989590792</v>
      </c>
      <c r="BE22" s="275">
        <v>7131516.9364216998</v>
      </c>
      <c r="BF22" s="275">
        <v>7180168.8794376599</v>
      </c>
    </row>
    <row r="23" spans="1:58">
      <c r="A23" s="256" t="s">
        <v>250</v>
      </c>
      <c r="B23" s="236">
        <v>3037359.3379444503</v>
      </c>
      <c r="C23" s="236">
        <v>3354579.8835629798</v>
      </c>
      <c r="D23" s="236">
        <v>2807381.3527957899</v>
      </c>
      <c r="E23" s="236">
        <v>3345908.3603647002</v>
      </c>
      <c r="F23" s="236">
        <v>3533766.6079792003</v>
      </c>
      <c r="G23" s="236">
        <v>3628690.3946122495</v>
      </c>
      <c r="H23" s="236">
        <v>3466560.6618284103</v>
      </c>
      <c r="I23" s="236">
        <v>3137358.1437085001</v>
      </c>
      <c r="J23" s="236">
        <v>3575922.1254546498</v>
      </c>
      <c r="K23" s="236">
        <v>3220594.6261478299</v>
      </c>
      <c r="L23" s="236">
        <v>3076551.9729886102</v>
      </c>
      <c r="M23" s="236">
        <v>3416384.75609671</v>
      </c>
      <c r="N23" s="236">
        <v>3329045.4054324101</v>
      </c>
      <c r="O23" s="236">
        <v>3366637.6867782101</v>
      </c>
      <c r="P23" s="236">
        <v>2948449.5695184898</v>
      </c>
      <c r="Q23" s="236">
        <v>2816120.6835084199</v>
      </c>
      <c r="R23" s="236">
        <v>2945991.0070527801</v>
      </c>
      <c r="S23" s="236">
        <v>2718981.9522696398</v>
      </c>
      <c r="T23" s="236">
        <v>3159989.3166074599</v>
      </c>
      <c r="U23" s="236">
        <v>2909367.5184613001</v>
      </c>
      <c r="V23" s="236">
        <v>2698115.4325033003</v>
      </c>
      <c r="W23" s="236">
        <v>2013463.8194169402</v>
      </c>
      <c r="X23" s="236">
        <v>1745257.60256391</v>
      </c>
      <c r="Y23" s="236">
        <v>1655212.4126693504</v>
      </c>
      <c r="Z23" s="236">
        <v>2765179.2399333096</v>
      </c>
      <c r="AA23" s="236">
        <v>2490493.1873421003</v>
      </c>
      <c r="AB23" s="236">
        <v>2452611.0284274695</v>
      </c>
      <c r="AC23" s="236">
        <v>2524106.9515389502</v>
      </c>
      <c r="AD23" s="236">
        <v>2472708.5976530598</v>
      </c>
      <c r="AE23" s="236">
        <v>3008493.0014228895</v>
      </c>
      <c r="AF23" s="236">
        <v>2673162.5948806703</v>
      </c>
      <c r="AG23" s="236">
        <v>2750412.5530141001</v>
      </c>
      <c r="AH23" s="236">
        <v>3099734.5709287003</v>
      </c>
      <c r="AI23" s="236">
        <v>3343457.0780550698</v>
      </c>
      <c r="AJ23" s="236">
        <v>3212262.8345227996</v>
      </c>
      <c r="AK23" s="236">
        <v>3304067.41339423</v>
      </c>
      <c r="AL23" s="236">
        <v>2973648.1335187596</v>
      </c>
      <c r="AM23" s="236">
        <v>3017387.3624865199</v>
      </c>
      <c r="AN23" s="236">
        <v>3158583.4922419796</v>
      </c>
      <c r="AO23" s="236">
        <v>3276798.7916799998</v>
      </c>
      <c r="AP23" s="236">
        <v>3455197.2840903299</v>
      </c>
      <c r="AQ23" s="236">
        <v>3539576.8418579404</v>
      </c>
      <c r="AR23" s="236">
        <v>3514885.1932539404</v>
      </c>
      <c r="AS23" s="236">
        <v>3750579.4500202998</v>
      </c>
      <c r="AT23" s="236">
        <v>3914814.29476263</v>
      </c>
      <c r="AU23" s="236">
        <v>2999958.0336861699</v>
      </c>
      <c r="AV23" s="236">
        <v>2906752.4198498898</v>
      </c>
      <c r="AW23" s="236">
        <v>2555259.5311044101</v>
      </c>
      <c r="AX23" s="236">
        <v>2982863.4179310598</v>
      </c>
      <c r="AY23" s="236">
        <v>2921623.7102995599</v>
      </c>
      <c r="AZ23" s="236">
        <v>2671224.3984272601</v>
      </c>
      <c r="BA23" s="248">
        <v>2793461.2579240398</v>
      </c>
      <c r="BB23" s="236">
        <v>2512444.6037956602</v>
      </c>
      <c r="BC23" s="249">
        <v>2645557.6354838102</v>
      </c>
      <c r="BD23" s="903">
        <v>3010826.0435353499</v>
      </c>
      <c r="BE23" s="904">
        <v>2805279.5538141103</v>
      </c>
      <c r="BF23" s="905">
        <v>2903251.0353349601</v>
      </c>
    </row>
    <row r="24" spans="1:58">
      <c r="A24" s="256" t="s">
        <v>254</v>
      </c>
      <c r="B24" s="236">
        <v>21098.597242719999</v>
      </c>
      <c r="C24" s="236">
        <v>26885.123167349997</v>
      </c>
      <c r="D24" s="236">
        <v>37513.757715259999</v>
      </c>
      <c r="E24" s="236">
        <v>54262.911624130007</v>
      </c>
      <c r="F24" s="236">
        <v>48067.215372860002</v>
      </c>
      <c r="G24" s="236">
        <v>47787.58636288</v>
      </c>
      <c r="H24" s="236">
        <v>79492.261945580001</v>
      </c>
      <c r="I24" s="236">
        <v>63402.178248390002</v>
      </c>
      <c r="J24" s="236">
        <v>79407.770058809998</v>
      </c>
      <c r="K24" s="236">
        <v>143265.21171362</v>
      </c>
      <c r="L24" s="236">
        <v>130875.81964044001</v>
      </c>
      <c r="M24" s="236">
        <v>132195.29081606999</v>
      </c>
      <c r="N24" s="236">
        <v>129026.41097485001</v>
      </c>
      <c r="O24" s="236">
        <v>181809.19859165998</v>
      </c>
      <c r="P24" s="236">
        <v>134668.26470163002</v>
      </c>
      <c r="Q24" s="236">
        <v>168409.84350749</v>
      </c>
      <c r="R24" s="236">
        <v>154897.10554066999</v>
      </c>
      <c r="S24" s="236">
        <v>165811.34540875</v>
      </c>
      <c r="T24" s="236">
        <v>192891.65959383003</v>
      </c>
      <c r="U24" s="236">
        <v>336221.67099454999</v>
      </c>
      <c r="V24" s="236">
        <v>387748.44379425002</v>
      </c>
      <c r="W24" s="236">
        <v>490948.62177441001</v>
      </c>
      <c r="X24" s="236">
        <v>443998.76289237</v>
      </c>
      <c r="Y24" s="236">
        <v>409159.05115968001</v>
      </c>
      <c r="Z24" s="236">
        <v>425052.27415144001</v>
      </c>
      <c r="AA24" s="236">
        <v>420361.74799709005</v>
      </c>
      <c r="AB24" s="236">
        <v>408826.98973199999</v>
      </c>
      <c r="AC24" s="236">
        <v>405774.30678335001</v>
      </c>
      <c r="AD24" s="236">
        <v>409283.76010402001</v>
      </c>
      <c r="AE24" s="236">
        <v>449311.64337151003</v>
      </c>
      <c r="AF24" s="236">
        <v>433723.50630949001</v>
      </c>
      <c r="AG24" s="236">
        <v>439202.37360726</v>
      </c>
      <c r="AH24" s="236">
        <v>467959.82349945995</v>
      </c>
      <c r="AI24" s="236">
        <v>479162.22338474001</v>
      </c>
      <c r="AJ24" s="236">
        <v>464303.91706743999</v>
      </c>
      <c r="AK24" s="236">
        <v>418713.99817974999</v>
      </c>
      <c r="AL24" s="236">
        <v>422759.64669011999</v>
      </c>
      <c r="AM24" s="236">
        <v>427021.66229020996</v>
      </c>
      <c r="AN24" s="236">
        <v>420486.26518399001</v>
      </c>
      <c r="AO24" s="236">
        <v>422639.10500585998</v>
      </c>
      <c r="AP24" s="236">
        <v>432735.47400049999</v>
      </c>
      <c r="AQ24" s="236">
        <v>444473.60946636001</v>
      </c>
      <c r="AR24" s="236">
        <v>489051.94573293999</v>
      </c>
      <c r="AS24" s="236">
        <v>384607.26466540998</v>
      </c>
      <c r="AT24" s="236">
        <v>396475.31402486999</v>
      </c>
      <c r="AU24" s="236">
        <v>240430.68527203001</v>
      </c>
      <c r="AV24" s="236">
        <v>243429.86702247997</v>
      </c>
      <c r="AW24" s="236">
        <v>294984.05800604005</v>
      </c>
      <c r="AX24" s="236">
        <v>244437.47989262</v>
      </c>
      <c r="AY24" s="236">
        <v>290685.87614312</v>
      </c>
      <c r="AZ24" s="236">
        <v>274197.58410603</v>
      </c>
      <c r="BA24" s="248">
        <v>291497.30643174</v>
      </c>
      <c r="BB24" s="236">
        <v>311551.48791955999</v>
      </c>
      <c r="BC24" s="249">
        <v>353796.88143364002</v>
      </c>
      <c r="BD24" s="904">
        <v>339793.77927768999</v>
      </c>
      <c r="BE24" s="904">
        <v>275690.52145886997</v>
      </c>
      <c r="BF24" s="905">
        <v>307178.85167776002</v>
      </c>
    </row>
    <row r="25" spans="1:58">
      <c r="A25" s="256" t="s">
        <v>255</v>
      </c>
      <c r="B25" s="236">
        <v>286196.94874153996</v>
      </c>
      <c r="C25" s="236">
        <v>277737.24379608</v>
      </c>
      <c r="D25" s="236">
        <v>251349.30529202998</v>
      </c>
      <c r="E25" s="236">
        <v>310664.44839681999</v>
      </c>
      <c r="F25" s="236">
        <v>291915.17437256</v>
      </c>
      <c r="G25" s="236">
        <v>341706.30054118996</v>
      </c>
      <c r="H25" s="236">
        <v>373627.43421261996</v>
      </c>
      <c r="I25" s="236">
        <v>426784.01166481001</v>
      </c>
      <c r="J25" s="236">
        <v>352307.551278</v>
      </c>
      <c r="K25" s="236">
        <v>457386.40509051003</v>
      </c>
      <c r="L25" s="236">
        <v>521278.93177068006</v>
      </c>
      <c r="M25" s="236">
        <v>526171.53679759998</v>
      </c>
      <c r="N25" s="236">
        <v>459601.80888372002</v>
      </c>
      <c r="O25" s="236">
        <v>467694.23440955003</v>
      </c>
      <c r="P25" s="236">
        <v>508694.62167622003</v>
      </c>
      <c r="Q25" s="236">
        <v>546562.40296612005</v>
      </c>
      <c r="R25" s="236">
        <v>403067.59089494002</v>
      </c>
      <c r="S25" s="236">
        <v>398482.63960497</v>
      </c>
      <c r="T25" s="236">
        <v>437578.37058918003</v>
      </c>
      <c r="U25" s="236">
        <v>552708.56245441001</v>
      </c>
      <c r="V25" s="236">
        <v>557403.24302569008</v>
      </c>
      <c r="W25" s="236">
        <v>651867.82485785009</v>
      </c>
      <c r="X25" s="236">
        <v>692236.39747503994</v>
      </c>
      <c r="Y25" s="236">
        <v>731502.98019734002</v>
      </c>
      <c r="Z25" s="236">
        <v>753884.78007184004</v>
      </c>
      <c r="AA25" s="236">
        <v>740881.51761409</v>
      </c>
      <c r="AB25" s="236">
        <v>751088.34793743002</v>
      </c>
      <c r="AC25" s="236">
        <v>760692.25456371997</v>
      </c>
      <c r="AD25" s="236">
        <v>686536.22396812006</v>
      </c>
      <c r="AE25" s="236">
        <v>683253.00271618995</v>
      </c>
      <c r="AF25" s="236">
        <v>678012.61950308993</v>
      </c>
      <c r="AG25" s="236">
        <v>661605.07632326998</v>
      </c>
      <c r="AH25" s="236">
        <v>647719.07532991003</v>
      </c>
      <c r="AI25" s="236">
        <v>659735.02763286</v>
      </c>
      <c r="AJ25" s="236">
        <v>652229.84927471005</v>
      </c>
      <c r="AK25" s="236">
        <v>618777.15512308001</v>
      </c>
      <c r="AL25" s="236">
        <v>617554.24025233998</v>
      </c>
      <c r="AM25" s="236">
        <v>625198.95044020994</v>
      </c>
      <c r="AN25" s="236">
        <v>613332.7680033599</v>
      </c>
      <c r="AO25" s="236">
        <v>622895.47182018007</v>
      </c>
      <c r="AP25" s="236">
        <v>618260.67659137002</v>
      </c>
      <c r="AQ25" s="236">
        <v>609422.01771453</v>
      </c>
      <c r="AR25" s="236">
        <v>578802.23119053</v>
      </c>
      <c r="AS25" s="236">
        <v>491755.71123761003</v>
      </c>
      <c r="AT25" s="236">
        <v>560705.6750395</v>
      </c>
      <c r="AU25" s="236">
        <v>312925.16736684996</v>
      </c>
      <c r="AV25" s="236">
        <v>329260.61761552002</v>
      </c>
      <c r="AW25" s="236">
        <v>345163.32705452997</v>
      </c>
      <c r="AX25" s="236">
        <v>340110.41205736995</v>
      </c>
      <c r="AY25" s="236">
        <v>325875.69225173001</v>
      </c>
      <c r="AZ25" s="236">
        <v>347811.24111532001</v>
      </c>
      <c r="BA25" s="248">
        <v>293174.03288193</v>
      </c>
      <c r="BB25" s="236">
        <v>303397.32860106998</v>
      </c>
      <c r="BC25" s="249">
        <v>295172.18036515004</v>
      </c>
      <c r="BD25" s="908">
        <v>322200.33655924001</v>
      </c>
      <c r="BE25" s="909">
        <v>291105.53808408999</v>
      </c>
      <c r="BF25" s="910">
        <v>303690.02806887001</v>
      </c>
    </row>
    <row r="26" spans="1:58">
      <c r="A26" s="256" t="s">
        <v>252</v>
      </c>
      <c r="B26" s="236">
        <v>2196839.7467169003</v>
      </c>
      <c r="C26" s="236">
        <v>2232590.4324929197</v>
      </c>
      <c r="D26" s="236">
        <v>2455123.9834556202</v>
      </c>
      <c r="E26" s="236">
        <v>2464471.3767667701</v>
      </c>
      <c r="F26" s="236">
        <v>2724824.1777777895</v>
      </c>
      <c r="G26" s="236">
        <v>3067911.4232027498</v>
      </c>
      <c r="H26" s="236">
        <v>3135930.6147627998</v>
      </c>
      <c r="I26" s="236">
        <v>3238169.0480491803</v>
      </c>
      <c r="J26" s="236">
        <v>3216790.5319050802</v>
      </c>
      <c r="K26" s="236">
        <v>3224633.9341631997</v>
      </c>
      <c r="L26" s="236">
        <v>3260132.4466516394</v>
      </c>
      <c r="M26" s="236">
        <v>3364693.4453836093</v>
      </c>
      <c r="N26" s="236">
        <v>3387300.4095895905</v>
      </c>
      <c r="O26" s="236">
        <v>3395175.1872650497</v>
      </c>
      <c r="P26" s="236">
        <v>3494200.2235588999</v>
      </c>
      <c r="Q26" s="236">
        <v>3634197.0197761599</v>
      </c>
      <c r="R26" s="236">
        <v>3661939.0983872102</v>
      </c>
      <c r="S26" s="236">
        <v>3633053.3305948703</v>
      </c>
      <c r="T26" s="236">
        <v>3751870.3727812897</v>
      </c>
      <c r="U26" s="236">
        <v>3881252.5889462694</v>
      </c>
      <c r="V26" s="236">
        <v>4158692.9999559699</v>
      </c>
      <c r="W26" s="236">
        <v>4597105.7672095597</v>
      </c>
      <c r="X26" s="236">
        <v>5000543.5182445198</v>
      </c>
      <c r="Y26" s="236">
        <v>4930613.0418441491</v>
      </c>
      <c r="Z26" s="236">
        <v>3673971.4769713497</v>
      </c>
      <c r="AA26" s="236">
        <v>3819211.75254894</v>
      </c>
      <c r="AB26" s="236">
        <v>3829448.25428455</v>
      </c>
      <c r="AC26" s="236">
        <v>3811473.5176254599</v>
      </c>
      <c r="AD26" s="236">
        <v>3836778.4729806497</v>
      </c>
      <c r="AE26" s="236">
        <v>3459824.18823735</v>
      </c>
      <c r="AF26" s="236">
        <v>3415215.9564253902</v>
      </c>
      <c r="AG26" s="236">
        <v>3356108.82021135</v>
      </c>
      <c r="AH26" s="236">
        <v>3268183.2533567701</v>
      </c>
      <c r="AI26" s="236">
        <v>3303220.3495155899</v>
      </c>
      <c r="AJ26" s="236">
        <v>3349514.1639323798</v>
      </c>
      <c r="AK26" s="236">
        <v>2217804.4462404503</v>
      </c>
      <c r="AL26" s="236">
        <v>2204964.6823637499</v>
      </c>
      <c r="AM26" s="236">
        <v>2198437.2527696397</v>
      </c>
      <c r="AN26" s="236">
        <v>2166836.3792978702</v>
      </c>
      <c r="AO26" s="236">
        <v>2186134.9963151901</v>
      </c>
      <c r="AP26" s="236">
        <v>2044534.21445805</v>
      </c>
      <c r="AQ26" s="236">
        <v>1923335.5715616299</v>
      </c>
      <c r="AR26" s="236">
        <v>1946110.7327457303</v>
      </c>
      <c r="AS26" s="236">
        <v>2694989.7382781403</v>
      </c>
      <c r="AT26" s="236">
        <v>2665488.4836780601</v>
      </c>
      <c r="AU26" s="236">
        <v>3937258.8646844598</v>
      </c>
      <c r="AV26" s="236">
        <v>3924748.3897634503</v>
      </c>
      <c r="AW26" s="236">
        <v>3682121.4422897301</v>
      </c>
      <c r="AX26" s="236">
        <v>3619666.2603931203</v>
      </c>
      <c r="AY26" s="236">
        <v>3521348.9918616693</v>
      </c>
      <c r="AZ26" s="236">
        <v>3726442.82669358</v>
      </c>
      <c r="BA26" s="248">
        <v>3669020.3119632597</v>
      </c>
      <c r="BB26" s="236">
        <v>3709640.0883373399</v>
      </c>
      <c r="BC26" s="249">
        <v>3661768.2648004899</v>
      </c>
      <c r="BD26" s="904">
        <v>3727268.1395867998</v>
      </c>
      <c r="BE26" s="904">
        <v>3759441.3230646299</v>
      </c>
      <c r="BF26" s="905">
        <v>3666048.9643560699</v>
      </c>
    </row>
    <row r="27" spans="1:58">
      <c r="A27" s="256" t="s">
        <v>256</v>
      </c>
      <c r="B27" s="236">
        <v>262620.82333248999</v>
      </c>
      <c r="C27" s="236">
        <v>231804.81374334</v>
      </c>
      <c r="D27" s="236">
        <v>234648.69475217999</v>
      </c>
      <c r="E27" s="236">
        <v>210789.51179248001</v>
      </c>
      <c r="F27" s="236">
        <v>203653.66257720999</v>
      </c>
      <c r="G27" s="236">
        <v>214205.03988363</v>
      </c>
      <c r="H27" s="236">
        <v>227794.16949755</v>
      </c>
      <c r="I27" s="236">
        <v>225063.02077370998</v>
      </c>
      <c r="J27" s="236">
        <v>233851.12265801002</v>
      </c>
      <c r="K27" s="236">
        <v>249144.92561807999</v>
      </c>
      <c r="L27" s="236">
        <v>262941.58178249002</v>
      </c>
      <c r="M27" s="236">
        <v>272918.78165232</v>
      </c>
      <c r="N27" s="236">
        <v>276801.10394268</v>
      </c>
      <c r="O27" s="236">
        <v>279719.97680446005</v>
      </c>
      <c r="P27" s="236">
        <v>283816.39484152</v>
      </c>
      <c r="Q27" s="236">
        <v>300982.07277671003</v>
      </c>
      <c r="R27" s="236">
        <v>316995.43983773998</v>
      </c>
      <c r="S27" s="236">
        <v>362895.00652018999</v>
      </c>
      <c r="T27" s="236">
        <v>416305.22389244003</v>
      </c>
      <c r="U27" s="236">
        <v>579100.92424103001</v>
      </c>
      <c r="V27" s="236">
        <v>997927.96485674998</v>
      </c>
      <c r="W27" s="236">
        <v>1403382.7953047201</v>
      </c>
      <c r="X27" s="236">
        <v>1793381.6938584</v>
      </c>
      <c r="Y27" s="236">
        <v>1977503.3318360902</v>
      </c>
      <c r="Z27" s="236">
        <v>2042227.45742349</v>
      </c>
      <c r="AA27" s="236">
        <v>2047067.6842026899</v>
      </c>
      <c r="AB27" s="236">
        <v>2031139.4255357101</v>
      </c>
      <c r="AC27" s="236">
        <v>2044578.2294580301</v>
      </c>
      <c r="AD27" s="236">
        <v>2082289.9121274699</v>
      </c>
      <c r="AE27" s="236">
        <v>2089359.47511575</v>
      </c>
      <c r="AF27" s="236">
        <v>2103171.4103915403</v>
      </c>
      <c r="AG27" s="236">
        <v>2096041.6012678</v>
      </c>
      <c r="AH27" s="236">
        <v>2056799.8059738101</v>
      </c>
      <c r="AI27" s="236">
        <v>2072131.2402168401</v>
      </c>
      <c r="AJ27" s="236">
        <v>2068394.61931102</v>
      </c>
      <c r="AK27" s="236">
        <v>930136.37411699002</v>
      </c>
      <c r="AL27" s="236">
        <v>648532.45487055008</v>
      </c>
      <c r="AM27" s="236">
        <v>679576.77883046994</v>
      </c>
      <c r="AN27" s="236">
        <v>658645.91665760998</v>
      </c>
      <c r="AO27" s="236">
        <v>661498.04414268001</v>
      </c>
      <c r="AP27" s="236">
        <v>587996.17223203008</v>
      </c>
      <c r="AQ27" s="236">
        <v>497475.46108096</v>
      </c>
      <c r="AR27" s="236">
        <v>394191.54475953005</v>
      </c>
      <c r="AS27" s="236">
        <v>419427.75507617998</v>
      </c>
      <c r="AT27" s="236">
        <v>474993.46373321</v>
      </c>
      <c r="AU27" s="236">
        <v>487293.62578593998</v>
      </c>
      <c r="AV27" s="236">
        <v>463444.03607611998</v>
      </c>
      <c r="AW27" s="236">
        <v>267743.89330269</v>
      </c>
      <c r="AX27" s="236">
        <v>253142.1671127</v>
      </c>
      <c r="AY27" s="236">
        <v>234667.39863089999</v>
      </c>
      <c r="AZ27" s="236">
        <v>282933.68581626</v>
      </c>
      <c r="BA27" s="248">
        <v>293629.64135058003</v>
      </c>
      <c r="BB27" s="236">
        <v>292228.81538017001</v>
      </c>
      <c r="BC27" s="249">
        <v>281031.23202884005</v>
      </c>
      <c r="BD27" s="908">
        <v>279002.06581144</v>
      </c>
      <c r="BE27" s="909">
        <v>288493.51307997998</v>
      </c>
      <c r="BF27" s="910">
        <v>264156.75551558001</v>
      </c>
    </row>
    <row r="28" spans="1:58">
      <c r="A28" s="257" t="s">
        <v>257</v>
      </c>
      <c r="B28" s="236"/>
      <c r="C28" s="236"/>
      <c r="D28" s="236"/>
      <c r="E28" s="236"/>
      <c r="F28" s="236"/>
      <c r="G28" s="236"/>
      <c r="H28" s="236"/>
      <c r="I28" s="236"/>
      <c r="J28" s="236"/>
      <c r="K28" s="236"/>
      <c r="L28" s="236"/>
      <c r="M28" s="236"/>
      <c r="N28" s="236"/>
      <c r="O28" s="236"/>
      <c r="P28" s="236"/>
      <c r="Q28" s="236"/>
      <c r="R28" s="236"/>
      <c r="S28" s="236"/>
      <c r="T28" s="236"/>
      <c r="U28" s="236"/>
      <c r="V28" s="236"/>
      <c r="W28" s="236"/>
      <c r="X28" s="236"/>
      <c r="Y28" s="236">
        <v>0</v>
      </c>
      <c r="Z28" s="236">
        <v>0</v>
      </c>
      <c r="AA28" s="236">
        <v>0</v>
      </c>
      <c r="AB28" s="236">
        <v>0</v>
      </c>
      <c r="AC28" s="236">
        <v>0</v>
      </c>
      <c r="AD28" s="236">
        <v>0</v>
      </c>
      <c r="AE28" s="236">
        <v>0</v>
      </c>
      <c r="AF28" s="236">
        <v>0</v>
      </c>
      <c r="AG28" s="236">
        <v>0</v>
      </c>
      <c r="AH28" s="236">
        <v>0</v>
      </c>
      <c r="AI28" s="236">
        <v>0</v>
      </c>
      <c r="AJ28" s="236">
        <v>0</v>
      </c>
      <c r="AK28" s="236">
        <v>0</v>
      </c>
      <c r="AL28" s="236">
        <v>0</v>
      </c>
      <c r="AM28" s="236">
        <v>0</v>
      </c>
      <c r="AN28" s="236">
        <v>0</v>
      </c>
      <c r="AO28" s="236">
        <v>0</v>
      </c>
      <c r="AP28" s="236">
        <v>0</v>
      </c>
      <c r="AQ28" s="236">
        <v>0</v>
      </c>
      <c r="AR28" s="236">
        <v>0</v>
      </c>
      <c r="AS28" s="236">
        <v>0</v>
      </c>
      <c r="AT28" s="236">
        <v>0</v>
      </c>
      <c r="AU28" s="236">
        <v>0</v>
      </c>
      <c r="AV28" s="236">
        <v>0</v>
      </c>
      <c r="AW28" s="236">
        <v>0</v>
      </c>
      <c r="AX28" s="236">
        <v>0</v>
      </c>
      <c r="AY28" s="236">
        <v>0</v>
      </c>
      <c r="AZ28" s="236">
        <v>7449.4580000000005</v>
      </c>
      <c r="BA28" s="248">
        <v>7347.1901230000003</v>
      </c>
      <c r="BB28" s="236">
        <v>7340.6316251199996</v>
      </c>
      <c r="BC28" s="249">
        <v>8244.0697734000005</v>
      </c>
      <c r="BD28" s="275">
        <v>8201.6088590500003</v>
      </c>
      <c r="BE28" s="275">
        <v>10242.336859049999</v>
      </c>
      <c r="BF28" s="275">
        <v>10935.37747605</v>
      </c>
    </row>
    <row r="29" spans="1:58">
      <c r="A29" s="256" t="s">
        <v>250</v>
      </c>
      <c r="B29" s="236"/>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v>3017.6579999999999</v>
      </c>
      <c r="BA29" s="248">
        <v>2915.3901230000001</v>
      </c>
      <c r="BB29" s="236">
        <v>2908.8316251199994</v>
      </c>
      <c r="BC29" s="249">
        <v>3812.2699143499999</v>
      </c>
      <c r="BD29" s="275">
        <v>3769.8090000000007</v>
      </c>
      <c r="BE29" s="276">
        <v>5810.5370000000003</v>
      </c>
      <c r="BF29" s="277">
        <v>6503.5776169999999</v>
      </c>
    </row>
    <row r="30" spans="1:58">
      <c r="A30" s="256" t="s">
        <v>254</v>
      </c>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48"/>
      <c r="BB30" s="236"/>
      <c r="BC30" s="249"/>
      <c r="BD30" s="277"/>
      <c r="BE30" s="277"/>
      <c r="BF30" s="277"/>
    </row>
    <row r="31" spans="1:58">
      <c r="A31" s="256" t="s">
        <v>255</v>
      </c>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48"/>
      <c r="BB31" s="236"/>
      <c r="BC31" s="249"/>
      <c r="BD31" s="249"/>
      <c r="BE31" s="249"/>
      <c r="BF31" s="249"/>
    </row>
    <row r="32" spans="1:58" ht="16.5" thickBot="1">
      <c r="A32" s="258" t="s">
        <v>252</v>
      </c>
      <c r="B32" s="259"/>
      <c r="C32" s="259"/>
      <c r="D32" s="259"/>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59"/>
      <c r="AF32" s="259"/>
      <c r="AG32" s="259"/>
      <c r="AH32" s="259"/>
      <c r="AI32" s="259"/>
      <c r="AJ32" s="259"/>
      <c r="AK32" s="259"/>
      <c r="AL32" s="259"/>
      <c r="AM32" s="259"/>
      <c r="AN32" s="259"/>
      <c r="AO32" s="259"/>
      <c r="AP32" s="259"/>
      <c r="AQ32" s="259"/>
      <c r="AR32" s="259"/>
      <c r="AS32" s="259"/>
      <c r="AT32" s="259"/>
      <c r="AU32" s="259"/>
      <c r="AV32" s="259"/>
      <c r="AW32" s="259"/>
      <c r="AX32" s="259"/>
      <c r="AY32" s="259"/>
      <c r="AZ32" s="259">
        <v>4431.8</v>
      </c>
      <c r="BA32" s="260">
        <v>4431.8</v>
      </c>
      <c r="BB32" s="259">
        <v>4431.8</v>
      </c>
      <c r="BC32" s="261">
        <v>4431.7998590500001</v>
      </c>
      <c r="BD32" s="260">
        <v>4431.7998590500001</v>
      </c>
      <c r="BE32" s="259">
        <v>4431.7998590500001</v>
      </c>
      <c r="BF32" s="261">
        <v>4431.7998590500001</v>
      </c>
    </row>
    <row r="33" spans="1:58" ht="17.25" thickTop="1" thickBot="1">
      <c r="B33" s="263"/>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4">
        <v>-1.2020259910115048</v>
      </c>
      <c r="AY33" s="264">
        <v>-0.37487240883587009</v>
      </c>
      <c r="AZ33" s="264">
        <v>-2.5647653023979604</v>
      </c>
      <c r="BA33" s="264">
        <v>-3.6265714249623793</v>
      </c>
      <c r="BB33" s="264">
        <v>-1.4814541203788654</v>
      </c>
      <c r="BC33" s="264">
        <v>2.2199060963454675</v>
      </c>
      <c r="BD33" s="264">
        <v>-8.4511101484729574E-3</v>
      </c>
      <c r="BE33" s="264">
        <v>0.77606821760443434</v>
      </c>
      <c r="BF33" s="264">
        <v>-0.69839493637753924</v>
      </c>
    </row>
    <row r="34" spans="1:58" s="227" customFormat="1" ht="16.5" thickBot="1">
      <c r="A34" s="265" t="s">
        <v>258</v>
      </c>
      <c r="B34" s="266">
        <v>39449</v>
      </c>
      <c r="C34" s="267">
        <v>39480</v>
      </c>
      <c r="D34" s="267">
        <v>39509</v>
      </c>
      <c r="E34" s="267">
        <v>39540</v>
      </c>
      <c r="F34" s="267">
        <v>39570</v>
      </c>
      <c r="G34" s="267">
        <v>39601</v>
      </c>
      <c r="H34" s="267">
        <v>39631</v>
      </c>
      <c r="I34" s="267">
        <v>39662</v>
      </c>
      <c r="J34" s="267">
        <v>39693</v>
      </c>
      <c r="K34" s="267">
        <v>39723</v>
      </c>
      <c r="L34" s="267">
        <v>39754</v>
      </c>
      <c r="M34" s="267">
        <v>39784</v>
      </c>
      <c r="N34" s="267">
        <v>39815</v>
      </c>
      <c r="O34" s="267">
        <v>39846</v>
      </c>
      <c r="P34" s="267">
        <v>39874</v>
      </c>
      <c r="Q34" s="267">
        <v>39905</v>
      </c>
      <c r="R34" s="267">
        <v>39935</v>
      </c>
      <c r="S34" s="267">
        <v>39966</v>
      </c>
      <c r="T34" s="267">
        <v>39996</v>
      </c>
      <c r="U34" s="267">
        <v>40027</v>
      </c>
      <c r="V34" s="267">
        <v>40058</v>
      </c>
      <c r="W34" s="267">
        <v>40088</v>
      </c>
      <c r="X34" s="267">
        <v>40119</v>
      </c>
      <c r="Y34" s="267">
        <v>40149</v>
      </c>
      <c r="Z34" s="267">
        <v>40180</v>
      </c>
      <c r="AA34" s="267">
        <v>40211</v>
      </c>
      <c r="AB34" s="267">
        <v>40239</v>
      </c>
      <c r="AC34" s="267">
        <v>40270</v>
      </c>
      <c r="AD34" s="267">
        <v>40300</v>
      </c>
      <c r="AE34" s="267">
        <v>40331</v>
      </c>
      <c r="AF34" s="267">
        <v>40361</v>
      </c>
      <c r="AG34" s="267">
        <v>40392</v>
      </c>
      <c r="AH34" s="267">
        <v>40423</v>
      </c>
      <c r="AI34" s="267">
        <v>40453</v>
      </c>
      <c r="AJ34" s="267">
        <v>40484</v>
      </c>
      <c r="AK34" s="267">
        <v>40514</v>
      </c>
      <c r="AL34" s="267">
        <v>40545</v>
      </c>
      <c r="AM34" s="267">
        <v>40576</v>
      </c>
      <c r="AN34" s="267">
        <v>40604</v>
      </c>
      <c r="AO34" s="267">
        <v>40635</v>
      </c>
      <c r="AP34" s="267">
        <v>40665</v>
      </c>
      <c r="AQ34" s="267">
        <v>40696</v>
      </c>
      <c r="AR34" s="267">
        <v>40726</v>
      </c>
      <c r="AS34" s="267">
        <v>40757</v>
      </c>
      <c r="AT34" s="267">
        <v>40788</v>
      </c>
      <c r="AU34" s="267">
        <v>40818</v>
      </c>
      <c r="AV34" s="267">
        <v>40849</v>
      </c>
      <c r="AW34" s="267">
        <v>40879</v>
      </c>
      <c r="AX34" s="267">
        <v>40910</v>
      </c>
      <c r="AY34" s="267">
        <v>40941</v>
      </c>
      <c r="AZ34" s="267">
        <v>40970</v>
      </c>
      <c r="BA34" s="267">
        <v>41001</v>
      </c>
      <c r="BB34" s="267">
        <v>41031</v>
      </c>
      <c r="BC34" s="268">
        <v>41062</v>
      </c>
      <c r="BD34" s="268">
        <v>41092</v>
      </c>
      <c r="BE34" s="268">
        <v>41123</v>
      </c>
      <c r="BF34" s="268">
        <v>41154</v>
      </c>
    </row>
    <row r="35" spans="1:58" s="963" customFormat="1">
      <c r="A35" s="964" t="s">
        <v>259</v>
      </c>
      <c r="B35" s="270">
        <v>7.4128870147572874</v>
      </c>
      <c r="C35" s="271">
        <v>5.2854236616540229</v>
      </c>
      <c r="D35" s="271">
        <v>16.627614440960912</v>
      </c>
      <c r="E35" s="271">
        <v>4.6777230682773174</v>
      </c>
      <c r="F35" s="271">
        <v>-3.6262116719184445</v>
      </c>
      <c r="G35" s="271">
        <v>-6.3012651790389551</v>
      </c>
      <c r="H35" s="271">
        <v>-17.542800241791948</v>
      </c>
      <c r="I35" s="271">
        <v>-10.118230944635817</v>
      </c>
      <c r="J35" s="271">
        <v>8.1328858089269289</v>
      </c>
      <c r="K35" s="271">
        <v>6.1183036652229488</v>
      </c>
      <c r="L35" s="271">
        <v>13.536748817351423</v>
      </c>
      <c r="M35" s="271">
        <v>-4.5967864628993498</v>
      </c>
      <c r="N35" s="271">
        <v>10.410186198712136</v>
      </c>
      <c r="O35" s="271">
        <v>11.7405482867832</v>
      </c>
      <c r="P35" s="271">
        <v>9.3900845237781976</v>
      </c>
      <c r="Q35" s="271">
        <v>2.2898143941509099</v>
      </c>
      <c r="R35" s="271">
        <v>-1.3262419373784842</v>
      </c>
      <c r="S35" s="271">
        <v>2.1153833003995564</v>
      </c>
      <c r="T35" s="271">
        <v>-6.1654483534213149</v>
      </c>
      <c r="U35" s="271">
        <v>-6.1658951429047217</v>
      </c>
      <c r="V35" s="271">
        <v>-1.9403854548897226</v>
      </c>
      <c r="W35" s="271">
        <v>-4.8995749746341417</v>
      </c>
      <c r="X35" s="271">
        <v>-9.1987174741657487</v>
      </c>
      <c r="Y35" s="271">
        <v>-9.0943335132194019</v>
      </c>
      <c r="Z35" s="271">
        <v>-0.17372860055631079</v>
      </c>
      <c r="AA35" s="271">
        <v>1.3457228374289651</v>
      </c>
      <c r="AB35" s="271">
        <v>2.1611599003278408</v>
      </c>
      <c r="AC35" s="271">
        <v>3.5167725311495253</v>
      </c>
      <c r="AD35" s="271">
        <v>-0.1741463374610204</v>
      </c>
      <c r="AE35" s="271">
        <v>10.096445069203812</v>
      </c>
      <c r="AF35" s="271">
        <v>10.425321881835243</v>
      </c>
      <c r="AG35" s="271">
        <v>8.4013112039422815</v>
      </c>
      <c r="AH35" s="271">
        <v>4.0324532695792641</v>
      </c>
      <c r="AI35" s="271">
        <v>5.2083726051506423</v>
      </c>
      <c r="AJ35" s="271">
        <v>-4.1695072732791688E-2</v>
      </c>
      <c r="AK35" s="271">
        <v>21.990706896035569</v>
      </c>
      <c r="AL35" s="271">
        <v>4.4684983392527347</v>
      </c>
      <c r="AM35" s="271">
        <v>1.2371674744900762</v>
      </c>
      <c r="AN35" s="271">
        <v>4.0218375007239109</v>
      </c>
      <c r="AO35" s="271">
        <v>5.2112283819075911</v>
      </c>
      <c r="AP35" s="271">
        <v>9.637583080101173</v>
      </c>
      <c r="AQ35" s="271">
        <v>14.050218430359418</v>
      </c>
      <c r="AR35" s="271">
        <v>12.203532503076628</v>
      </c>
      <c r="AS35" s="271">
        <v>-20.316909370226803</v>
      </c>
      <c r="AT35" s="271">
        <v>-8.7971173368882702</v>
      </c>
      <c r="AU35" s="271">
        <v>-30.692081946765523</v>
      </c>
      <c r="AV35" s="271">
        <v>-52.389246415915089</v>
      </c>
      <c r="AW35" s="271">
        <v>-103.86599568330676</v>
      </c>
      <c r="AX35" s="271">
        <v>-1.2020259910115048</v>
      </c>
      <c r="AY35" s="271">
        <v>-0.37487240883587009</v>
      </c>
      <c r="AZ35" s="271">
        <v>-2.5647653023979604</v>
      </c>
      <c r="BA35" s="270">
        <v>-3.6265714249623793</v>
      </c>
      <c r="BB35" s="271">
        <v>-1.4814541203788654</v>
      </c>
      <c r="BC35" s="962">
        <v>2.2199060963454675</v>
      </c>
      <c r="BD35" s="270">
        <v>-8.4511101484729574E-3</v>
      </c>
      <c r="BE35" s="271">
        <v>0.77606821760443434</v>
      </c>
      <c r="BF35" s="962">
        <v>-0.69839493637753924</v>
      </c>
    </row>
    <row r="36" spans="1:58" s="227" customFormat="1">
      <c r="A36" s="272" t="s">
        <v>241</v>
      </c>
      <c r="B36" s="270">
        <v>3.0642243365339734</v>
      </c>
      <c r="C36" s="271">
        <v>10.843761844926428</v>
      </c>
      <c r="D36" s="271">
        <v>18.450680741108108</v>
      </c>
      <c r="E36" s="271">
        <v>22.028041056167034</v>
      </c>
      <c r="F36" s="271">
        <v>25.271351859204238</v>
      </c>
      <c r="G36" s="271">
        <v>36.323167414114607</v>
      </c>
      <c r="H36" s="271">
        <v>37.006147348839477</v>
      </c>
      <c r="I36" s="271">
        <v>26.923129772298275</v>
      </c>
      <c r="J36" s="271">
        <v>45.12928710851677</v>
      </c>
      <c r="K36" s="271">
        <v>32.764407024253153</v>
      </c>
      <c r="L36" s="271">
        <v>35.463183674072518</v>
      </c>
      <c r="M36" s="271">
        <v>36.54970100101005</v>
      </c>
      <c r="N36" s="271">
        <v>2.7674235450484708</v>
      </c>
      <c r="O36" s="271">
        <v>10.49786055756088</v>
      </c>
      <c r="P36" s="271">
        <v>5.3545857748442014</v>
      </c>
      <c r="Q36" s="271">
        <v>1.167816715275277</v>
      </c>
      <c r="R36" s="271">
        <v>-1.9261222123699711</v>
      </c>
      <c r="S36" s="271">
        <v>-2.8718155302442603</v>
      </c>
      <c r="T36" s="271">
        <v>-1.2747739872768846</v>
      </c>
      <c r="U36" s="271">
        <v>-11.932704114876257</v>
      </c>
      <c r="V36" s="271">
        <v>-2.8110028418094375</v>
      </c>
      <c r="W36" s="271">
        <v>-1.60337051762775</v>
      </c>
      <c r="X36" s="271">
        <v>-7.086728326729582</v>
      </c>
      <c r="Y36" s="271">
        <v>-8.908548130549109</v>
      </c>
      <c r="Z36" s="271">
        <v>-1.3479430513839685</v>
      </c>
      <c r="AA36" s="271">
        <v>1.5347185672074879</v>
      </c>
      <c r="AB36" s="271">
        <v>1.6232484785021206</v>
      </c>
      <c r="AC36" s="271">
        <v>4.186658686800529E-2</v>
      </c>
      <c r="AD36" s="271">
        <v>-3.0967849379736809</v>
      </c>
      <c r="AE36" s="271">
        <v>3.7135494624285417</v>
      </c>
      <c r="AF36" s="271">
        <v>-0.96925860388074969</v>
      </c>
      <c r="AG36" s="271">
        <v>-0.18531574327932035</v>
      </c>
      <c r="AH36" s="271">
        <v>-3.1863215443235533</v>
      </c>
      <c r="AI36" s="271">
        <v>2.1103766247354296</v>
      </c>
      <c r="AJ36" s="271">
        <v>8.4751429933684185E-3</v>
      </c>
      <c r="AK36" s="271">
        <v>2.9167692084521704E-2</v>
      </c>
      <c r="AL36" s="271">
        <v>-0.48573290782753725</v>
      </c>
      <c r="AM36" s="271">
        <v>3.7740168498623721</v>
      </c>
      <c r="AN36" s="271">
        <v>10.128689452232967</v>
      </c>
      <c r="AO36" s="271">
        <v>16.82388394079096</v>
      </c>
      <c r="AP36" s="271">
        <v>28.76090851759793</v>
      </c>
      <c r="AQ36" s="271">
        <v>43.492402425249118</v>
      </c>
      <c r="AR36" s="271">
        <v>51.93644236002693</v>
      </c>
      <c r="AS36" s="271">
        <v>55.114988912368148</v>
      </c>
      <c r="AT36" s="271">
        <v>77.497723458666414</v>
      </c>
      <c r="AU36" s="271">
        <v>82.278249789061718</v>
      </c>
      <c r="AV36" s="271">
        <v>72.384726718471242</v>
      </c>
      <c r="AW36" s="271">
        <v>61.882191453267936</v>
      </c>
      <c r="AX36" s="271">
        <v>6.6093856068531887</v>
      </c>
      <c r="AY36" s="271">
        <v>12.82234661956833</v>
      </c>
      <c r="AZ36" s="271">
        <v>16.003529141494898</v>
      </c>
      <c r="BA36" s="270">
        <v>16.579668329194455</v>
      </c>
      <c r="BB36" s="271">
        <v>15.300726051804187</v>
      </c>
      <c r="BC36" s="273">
        <v>18.430872689577573</v>
      </c>
      <c r="BD36" s="270">
        <v>22.299463528662507</v>
      </c>
      <c r="BE36" s="271">
        <v>23.26932564082697</v>
      </c>
      <c r="BF36" s="273">
        <v>26.143422969002415</v>
      </c>
    </row>
    <row r="37" spans="1:58">
      <c r="A37" s="274" t="s">
        <v>242</v>
      </c>
      <c r="B37" s="275">
        <v>-12.226949281018316</v>
      </c>
      <c r="C37" s="276">
        <v>-8.7027968802289859</v>
      </c>
      <c r="D37" s="276">
        <v>-7.3226431609883855</v>
      </c>
      <c r="E37" s="276">
        <v>-0.74492058403793038</v>
      </c>
      <c r="F37" s="276">
        <v>20.083388623351969</v>
      </c>
      <c r="G37" s="276">
        <v>0.47400534974441799</v>
      </c>
      <c r="H37" s="276">
        <v>37.38824243458059</v>
      </c>
      <c r="I37" s="276">
        <v>11.380492979571423</v>
      </c>
      <c r="J37" s="276">
        <v>16.608211005807945</v>
      </c>
      <c r="K37" s="276">
        <v>31.385340376882603</v>
      </c>
      <c r="L37" s="276">
        <v>40.375249823984582</v>
      </c>
      <c r="M37" s="276">
        <v>10.065091051581762</v>
      </c>
      <c r="N37" s="276">
        <v>22.077990158799604</v>
      </c>
      <c r="O37" s="276">
        <v>32.802819371979126</v>
      </c>
      <c r="P37" s="276">
        <v>27.008710332981277</v>
      </c>
      <c r="Q37" s="276">
        <v>13.133464390591543</v>
      </c>
      <c r="R37" s="276">
        <v>22.252069156412528</v>
      </c>
      <c r="S37" s="276">
        <v>22.342164848117847</v>
      </c>
      <c r="T37" s="276">
        <v>18.78070695584282</v>
      </c>
      <c r="U37" s="276">
        <v>-23.929587534080344</v>
      </c>
      <c r="V37" s="276">
        <v>10.936342888257618</v>
      </c>
      <c r="W37" s="276">
        <v>6.568279192641242</v>
      </c>
      <c r="X37" s="276">
        <v>-13.139681288476854</v>
      </c>
      <c r="Y37" s="276">
        <v>-20.775153987848629</v>
      </c>
      <c r="Z37" s="276">
        <v>1.6072599761778481</v>
      </c>
      <c r="AA37" s="276">
        <v>5.6277745204800409</v>
      </c>
      <c r="AB37" s="276">
        <v>8.7694851304177863</v>
      </c>
      <c r="AC37" s="276">
        <v>10.599512381594678</v>
      </c>
      <c r="AD37" s="276">
        <v>13.185229667676344</v>
      </c>
      <c r="AE37" s="276">
        <v>19.963724045279509</v>
      </c>
      <c r="AF37" s="276">
        <v>15.908444409383334</v>
      </c>
      <c r="AG37" s="276">
        <v>17.183582145468808</v>
      </c>
      <c r="AH37" s="276">
        <v>22.088413594927047</v>
      </c>
      <c r="AI37" s="276">
        <v>25.173239415665751</v>
      </c>
      <c r="AJ37" s="276">
        <v>27.812440299694053</v>
      </c>
      <c r="AK37" s="276">
        <v>32.263040317262657</v>
      </c>
      <c r="AL37" s="276">
        <v>7.3714926946717902</v>
      </c>
      <c r="AM37" s="276">
        <v>14.961750923533669</v>
      </c>
      <c r="AN37" s="276">
        <v>36.400182966618232</v>
      </c>
      <c r="AO37" s="276">
        <v>52.145887052827248</v>
      </c>
      <c r="AP37" s="276">
        <v>79.66136500016168</v>
      </c>
      <c r="AQ37" s="276">
        <v>104.78861775590538</v>
      </c>
      <c r="AR37" s="276">
        <v>112.78897125139765</v>
      </c>
      <c r="AS37" s="276">
        <v>146.75260305211447</v>
      </c>
      <c r="AT37" s="276">
        <v>198.90460790779196</v>
      </c>
      <c r="AU37" s="276">
        <v>225.4508528157271</v>
      </c>
      <c r="AV37" s="276">
        <v>204.70302832331009</v>
      </c>
      <c r="AW37" s="276">
        <v>175.37415810047136</v>
      </c>
      <c r="AX37" s="276">
        <v>5.4066891505003456</v>
      </c>
      <c r="AY37" s="276">
        <v>16.46875409491744</v>
      </c>
      <c r="AZ37" s="276">
        <v>20.891141424240395</v>
      </c>
      <c r="BA37" s="275">
        <v>21.78155283576082</v>
      </c>
      <c r="BB37" s="276">
        <v>24.812884478968158</v>
      </c>
      <c r="BC37" s="277">
        <v>26.701428172671811</v>
      </c>
      <c r="BD37" s="275">
        <v>25.354079728891165</v>
      </c>
      <c r="BE37" s="276">
        <v>24.629414478734358</v>
      </c>
      <c r="BF37" s="277">
        <v>26.332607023411349</v>
      </c>
    </row>
    <row r="38" spans="1:58">
      <c r="A38" s="278" t="s">
        <v>243</v>
      </c>
      <c r="B38" s="275">
        <v>-5.0936661662904337</v>
      </c>
      <c r="C38" s="276">
        <v>-0.31869731000808998</v>
      </c>
      <c r="D38" s="276">
        <v>3.1181494843107478</v>
      </c>
      <c r="E38" s="276">
        <v>11.530618307269124</v>
      </c>
      <c r="F38" s="276">
        <v>34.759785443100583</v>
      </c>
      <c r="G38" s="276">
        <v>10.20175790162282</v>
      </c>
      <c r="H38" s="276">
        <v>54.411226495955226</v>
      </c>
      <c r="I38" s="276">
        <v>20.274660227015687</v>
      </c>
      <c r="J38" s="276">
        <v>29.837631099772324</v>
      </c>
      <c r="K38" s="276">
        <v>46.138962284580472</v>
      </c>
      <c r="L38" s="276">
        <v>53.849364211701669</v>
      </c>
      <c r="M38" s="276">
        <v>21.597891304260056</v>
      </c>
      <c r="N38" s="276">
        <v>20.679377092523051</v>
      </c>
      <c r="O38" s="276">
        <v>29.663733158942783</v>
      </c>
      <c r="P38" s="276">
        <v>23.371184152439707</v>
      </c>
      <c r="Q38" s="276">
        <v>12.21169718110187</v>
      </c>
      <c r="R38" s="276">
        <v>20.797703868723854</v>
      </c>
      <c r="S38" s="276">
        <v>20.714696813202536</v>
      </c>
      <c r="T38" s="276">
        <v>17.29240006833767</v>
      </c>
      <c r="U38" s="276">
        <v>-48.703826907707132</v>
      </c>
      <c r="V38" s="276">
        <v>-11.777776375298352</v>
      </c>
      <c r="W38" s="276">
        <v>-49.666240618912333</v>
      </c>
      <c r="X38" s="276">
        <v>-47.920783250333756</v>
      </c>
      <c r="Y38" s="276">
        <v>-54.048053070485487</v>
      </c>
      <c r="Z38" s="276">
        <v>-1.7985157419804381</v>
      </c>
      <c r="AA38" s="276">
        <v>2.0468144548101157</v>
      </c>
      <c r="AB38" s="276">
        <v>17.570129319427707</v>
      </c>
      <c r="AC38" s="276">
        <v>16.279396368980969</v>
      </c>
      <c r="AD38" s="276">
        <v>16.357213197410459</v>
      </c>
      <c r="AE38" s="276">
        <v>27.905625583488447</v>
      </c>
      <c r="AF38" s="276">
        <v>23.734522857066491</v>
      </c>
      <c r="AG38" s="276">
        <v>23.738622073375009</v>
      </c>
      <c r="AH38" s="276">
        <v>32.178156407923915</v>
      </c>
      <c r="AI38" s="276">
        <v>40.065667859651604</v>
      </c>
      <c r="AJ38" s="276">
        <v>44.005832545480196</v>
      </c>
      <c r="AK38" s="276">
        <v>48.346915767330628</v>
      </c>
      <c r="AL38" s="276">
        <v>8.5543290992102552</v>
      </c>
      <c r="AM38" s="276">
        <v>20.786108438302239</v>
      </c>
      <c r="AN38" s="276">
        <v>49.329696977182806</v>
      </c>
      <c r="AO38" s="276">
        <v>74.566345831184933</v>
      </c>
      <c r="AP38" s="276">
        <v>113.74956399039451</v>
      </c>
      <c r="AQ38" s="276">
        <v>168.11248010859484</v>
      </c>
      <c r="AR38" s="276">
        <v>171.09108280948169</v>
      </c>
      <c r="AS38" s="276">
        <v>211.25154432598231</v>
      </c>
      <c r="AT38" s="276">
        <v>267.25700305995196</v>
      </c>
      <c r="AU38" s="276">
        <v>329.23058497623367</v>
      </c>
      <c r="AV38" s="276">
        <v>288.18219296326964</v>
      </c>
      <c r="AW38" s="276">
        <v>276.98401320198042</v>
      </c>
      <c r="AX38" s="276">
        <v>5.072314672754425</v>
      </c>
      <c r="AY38" s="276">
        <v>13.747989734995336</v>
      </c>
      <c r="AZ38" s="276">
        <v>20.491399603565856</v>
      </c>
      <c r="BA38" s="275">
        <v>22.529477190651001</v>
      </c>
      <c r="BB38" s="276">
        <v>26.181986011085424</v>
      </c>
      <c r="BC38" s="277">
        <v>31.915296284354277</v>
      </c>
      <c r="BD38" s="275">
        <v>22.299452513569516</v>
      </c>
      <c r="BE38" s="275">
        <v>25.383391482772911</v>
      </c>
      <c r="BF38" s="275">
        <v>27.264756583167614</v>
      </c>
    </row>
    <row r="39" spans="1:58">
      <c r="A39" s="278" t="s">
        <v>244</v>
      </c>
      <c r="B39" s="275">
        <v>-61.806184315757896</v>
      </c>
      <c r="C39" s="276">
        <v>-66.97571784258426</v>
      </c>
      <c r="D39" s="276">
        <v>-79.890422146445601</v>
      </c>
      <c r="E39" s="276">
        <v>-86.064936358207433</v>
      </c>
      <c r="F39" s="276">
        <v>-81.923571662168612</v>
      </c>
      <c r="G39" s="276">
        <v>-67.137853365576689</v>
      </c>
      <c r="H39" s="276">
        <v>-80.92845889316655</v>
      </c>
      <c r="I39" s="276">
        <v>-50.437606948198557</v>
      </c>
      <c r="J39" s="276">
        <v>-75.341669247471302</v>
      </c>
      <c r="K39" s="276">
        <v>-71.158365853588506</v>
      </c>
      <c r="L39" s="276">
        <v>-53.275355846539931</v>
      </c>
      <c r="M39" s="276">
        <v>-70.092587417073048</v>
      </c>
      <c r="N39" s="276">
        <v>61.601467122781514</v>
      </c>
      <c r="O39" s="276">
        <v>121.51041450348478</v>
      </c>
      <c r="P39" s="276">
        <v>129.80174556842354</v>
      </c>
      <c r="Q39" s="276">
        <v>39.181730311207097</v>
      </c>
      <c r="R39" s="276">
        <v>63.351050948573324</v>
      </c>
      <c r="S39" s="276">
        <v>68.332865877985711</v>
      </c>
      <c r="T39" s="276">
        <v>60.838846123844462</v>
      </c>
      <c r="U39" s="276">
        <v>676.1668886060138</v>
      </c>
      <c r="V39" s="276">
        <v>652.81578125235865</v>
      </c>
      <c r="W39" s="276">
        <v>1595.702402091669</v>
      </c>
      <c r="X39" s="276">
        <v>969.74122789039598</v>
      </c>
      <c r="Y39" s="276">
        <v>919.48537419275499</v>
      </c>
      <c r="Z39" s="276">
        <v>5.9453296602525301</v>
      </c>
      <c r="AA39" s="276">
        <v>10.188983356969496</v>
      </c>
      <c r="AB39" s="276">
        <v>-2.4402394422023188</v>
      </c>
      <c r="AC39" s="276">
        <v>3.3648220867017864</v>
      </c>
      <c r="AD39" s="276">
        <v>9.1449502343128355</v>
      </c>
      <c r="AE39" s="276">
        <v>9.8478135602987482</v>
      </c>
      <c r="AF39" s="276">
        <v>5.9400623230128753</v>
      </c>
      <c r="AG39" s="276">
        <v>8.834171514129272</v>
      </c>
      <c r="AH39" s="276">
        <v>9.2367137064678086</v>
      </c>
      <c r="AI39" s="276">
        <v>6.2041710737134004</v>
      </c>
      <c r="AJ39" s="276">
        <v>7.1862835010419444</v>
      </c>
      <c r="AK39" s="276">
        <v>11.776379342974129</v>
      </c>
      <c r="AL39" s="276">
        <v>5.3719363554543751</v>
      </c>
      <c r="AM39" s="276">
        <v>5.1158153860080855</v>
      </c>
      <c r="AN39" s="276">
        <v>14.543152185668507</v>
      </c>
      <c r="AO39" s="276">
        <v>14.244643646372122</v>
      </c>
      <c r="AP39" s="276">
        <v>22.036088907968828</v>
      </c>
      <c r="AQ39" s="276">
        <v>-2.2588402908896272</v>
      </c>
      <c r="AR39" s="276">
        <v>14.230661489856528</v>
      </c>
      <c r="AS39" s="276">
        <v>37.718702504135322</v>
      </c>
      <c r="AT39" s="276">
        <v>83.356536760517116</v>
      </c>
      <c r="AU39" s="276">
        <v>50.013725138886713</v>
      </c>
      <c r="AV39" s="276">
        <v>63.583519143560409</v>
      </c>
      <c r="AW39" s="276">
        <v>3.6051551211745045</v>
      </c>
      <c r="AX39" s="276">
        <v>7.4634493135256479</v>
      </c>
      <c r="AY39" s="276">
        <v>33.204360790112062</v>
      </c>
      <c r="AZ39" s="276">
        <v>23.349980561129627</v>
      </c>
      <c r="BA39" s="275">
        <v>17.181019241018376</v>
      </c>
      <c r="BB39" s="276">
        <v>16.391447803004397</v>
      </c>
      <c r="BC39" s="277">
        <v>-5.3694293271793176</v>
      </c>
      <c r="BD39" s="275">
        <v>44.143299563248412</v>
      </c>
      <c r="BE39" s="275">
        <v>19.991650627265809</v>
      </c>
      <c r="BF39" s="275">
        <v>20.598891659091269</v>
      </c>
    </row>
    <row r="40" spans="1:58">
      <c r="A40" s="274" t="s">
        <v>245</v>
      </c>
      <c r="B40" s="275">
        <v>12.025625033767639</v>
      </c>
      <c r="C40" s="276">
        <v>22.299033321738413</v>
      </c>
      <c r="D40" s="276">
        <v>33.555151369913126</v>
      </c>
      <c r="E40" s="276">
        <v>35.3741477334435</v>
      </c>
      <c r="F40" s="276">
        <v>28.311760563060915</v>
      </c>
      <c r="G40" s="276">
        <v>57.332588532067675</v>
      </c>
      <c r="H40" s="276">
        <v>36.782220313975429</v>
      </c>
      <c r="I40" s="276">
        <v>36.031900601458993</v>
      </c>
      <c r="J40" s="276">
        <v>61.844079423691738</v>
      </c>
      <c r="K40" s="276">
        <v>33.572609790396122</v>
      </c>
      <c r="L40" s="276">
        <v>32.584464608967423</v>
      </c>
      <c r="M40" s="276">
        <v>52.071021208527277</v>
      </c>
      <c r="N40" s="276">
        <v>-5.4235067334063416</v>
      </c>
      <c r="O40" s="276">
        <v>1.0368040196027579</v>
      </c>
      <c r="P40" s="276">
        <v>-3.8304075008255603</v>
      </c>
      <c r="Q40" s="276">
        <v>-3.9076317583742348</v>
      </c>
      <c r="R40" s="276">
        <v>-12.181744624806546</v>
      </c>
      <c r="S40" s="276">
        <v>-13.566786809565704</v>
      </c>
      <c r="T40" s="276">
        <v>-9.7816733130063191</v>
      </c>
      <c r="U40" s="276">
        <v>-6.8440064287360709</v>
      </c>
      <c r="V40" s="276">
        <v>-8.6421911565328191</v>
      </c>
      <c r="W40" s="276">
        <v>-5.0695253112993841</v>
      </c>
      <c r="X40" s="276">
        <v>-4.5192575383202565</v>
      </c>
      <c r="Y40" s="276">
        <v>-3.8751100568144765</v>
      </c>
      <c r="Z40" s="276">
        <v>-2.3810637989033885</v>
      </c>
      <c r="AA40" s="276">
        <v>0.1038114563777674</v>
      </c>
      <c r="AB40" s="276">
        <v>-0.87503176922388981</v>
      </c>
      <c r="AC40" s="276">
        <v>-3.649021251891535</v>
      </c>
      <c r="AD40" s="276">
        <v>-8.7888767988803078</v>
      </c>
      <c r="AE40" s="276">
        <v>-1.9674113229315511</v>
      </c>
      <c r="AF40" s="276">
        <v>-6.8695994572333099</v>
      </c>
      <c r="AG40" s="276">
        <v>-6.2573752948752528</v>
      </c>
      <c r="AH40" s="276">
        <v>-12.022213026866277</v>
      </c>
      <c r="AI40" s="276">
        <v>-5.9522579300761578</v>
      </c>
      <c r="AJ40" s="276">
        <v>-9.7116195505999396</v>
      </c>
      <c r="AK40" s="276">
        <v>-11.239595323986533</v>
      </c>
      <c r="AL40" s="276">
        <v>-4.5788315522875651</v>
      </c>
      <c r="AM40" s="276">
        <v>-2.0540580315508401</v>
      </c>
      <c r="AN40" s="276">
        <v>-3.557033719246967</v>
      </c>
      <c r="AO40" s="276">
        <v>-1.5765604872651027</v>
      </c>
      <c r="AP40" s="276">
        <v>2.245112742953749</v>
      </c>
      <c r="AQ40" s="276">
        <v>11.561098861732807</v>
      </c>
      <c r="AR40" s="276">
        <v>20.236270299547421</v>
      </c>
      <c r="AS40" s="276">
        <v>7.3778087431192612</v>
      </c>
      <c r="AT40" s="276">
        <v>14.252708066877275</v>
      </c>
      <c r="AU40" s="276">
        <v>7.6947241250095821</v>
      </c>
      <c r="AV40" s="276">
        <v>3.4555794169427072</v>
      </c>
      <c r="AW40" s="276">
        <v>2.7603285538490021</v>
      </c>
      <c r="AX40" s="276">
        <v>8.288331567046157</v>
      </c>
      <c r="AY40" s="276">
        <v>7.7320172454216838</v>
      </c>
      <c r="AZ40" s="276">
        <v>9.0642371895548344</v>
      </c>
      <c r="BA40" s="275">
        <v>9.203002176381144</v>
      </c>
      <c r="BB40" s="276">
        <v>1.8994217301366478</v>
      </c>
      <c r="BC40" s="277">
        <v>6.7336155813005814</v>
      </c>
      <c r="BD40" s="275">
        <v>17.882186689153059</v>
      </c>
      <c r="BE40" s="276">
        <v>21.1688762408088</v>
      </c>
      <c r="BF40" s="277">
        <v>25.673179101396371</v>
      </c>
    </row>
    <row r="41" spans="1:58">
      <c r="A41" s="278" t="s">
        <v>243</v>
      </c>
      <c r="B41" s="275">
        <v>14.082848221046318</v>
      </c>
      <c r="C41" s="276">
        <v>21.383348605246219</v>
      </c>
      <c r="D41" s="276">
        <v>34.054170319521603</v>
      </c>
      <c r="E41" s="276">
        <v>32.11923884918162</v>
      </c>
      <c r="F41" s="276">
        <v>23.169572042969108</v>
      </c>
      <c r="G41" s="276">
        <v>47.500518472224741</v>
      </c>
      <c r="H41" s="276">
        <v>35.291418857942304</v>
      </c>
      <c r="I41" s="276">
        <v>36.042253634398698</v>
      </c>
      <c r="J41" s="276">
        <v>62.113619538149251</v>
      </c>
      <c r="K41" s="276">
        <v>37.542271734251166</v>
      </c>
      <c r="L41" s="276">
        <v>33.878238530251835</v>
      </c>
      <c r="M41" s="276">
        <v>52.688455428771157</v>
      </c>
      <c r="N41" s="276">
        <v>-6.9238487317952755</v>
      </c>
      <c r="O41" s="276">
        <v>1.5404841261350615</v>
      </c>
      <c r="P41" s="276">
        <v>-6.8449016988855478</v>
      </c>
      <c r="Q41" s="276">
        <v>-5.7605817275383657</v>
      </c>
      <c r="R41" s="276">
        <v>-12.486056024050136</v>
      </c>
      <c r="S41" s="276">
        <v>-11.003189917587171</v>
      </c>
      <c r="T41" s="276">
        <v>-9.3133198055316289</v>
      </c>
      <c r="U41" s="276">
        <v>-3.5045880817059341</v>
      </c>
      <c r="V41" s="276">
        <v>-1.4274821452614952</v>
      </c>
      <c r="W41" s="276">
        <v>1.023531685791228</v>
      </c>
      <c r="X41" s="276">
        <v>2.7188288029284191</v>
      </c>
      <c r="Y41" s="276">
        <v>1.6786424999711809</v>
      </c>
      <c r="Z41" s="276">
        <v>-3.1901242533930425</v>
      </c>
      <c r="AA41" s="276">
        <v>-3.2314274452433409</v>
      </c>
      <c r="AB41" s="276">
        <v>-4.5403813585183386</v>
      </c>
      <c r="AC41" s="276">
        <v>-3.2824475616095667</v>
      </c>
      <c r="AD41" s="276">
        <v>-9.7256255957276441</v>
      </c>
      <c r="AE41" s="276">
        <v>-1.1627238244590015</v>
      </c>
      <c r="AF41" s="276">
        <v>-6.5301028328038582</v>
      </c>
      <c r="AG41" s="276">
        <v>-6.4251205010263401</v>
      </c>
      <c r="AH41" s="276">
        <v>-11.966562370582068</v>
      </c>
      <c r="AI41" s="276">
        <v>-5.3856245394126709</v>
      </c>
      <c r="AJ41" s="276">
        <v>-7.7373585341283748</v>
      </c>
      <c r="AK41" s="276">
        <v>-9.5506522619326919</v>
      </c>
      <c r="AL41" s="276">
        <v>-3.6758011508242494</v>
      </c>
      <c r="AM41" s="276">
        <v>-2.2523769863941223</v>
      </c>
      <c r="AN41" s="276">
        <v>-2.0102598703654717</v>
      </c>
      <c r="AO41" s="276">
        <v>0.37020347242936336</v>
      </c>
      <c r="AP41" s="276">
        <v>3.237718067858927</v>
      </c>
      <c r="AQ41" s="276">
        <v>3.2631899697212874</v>
      </c>
      <c r="AR41" s="276">
        <v>8.1033241756196581</v>
      </c>
      <c r="AS41" s="276">
        <v>4.9586550843472796</v>
      </c>
      <c r="AT41" s="276">
        <v>7.1244932497675046</v>
      </c>
      <c r="AU41" s="276">
        <v>-6.7125134113893754</v>
      </c>
      <c r="AV41" s="276">
        <v>-13.62316934764206</v>
      </c>
      <c r="AW41" s="276">
        <v>-15.525230484360582</v>
      </c>
      <c r="AX41" s="276">
        <v>6.8849370164510333</v>
      </c>
      <c r="AY41" s="276">
        <v>5.5504439283368079</v>
      </c>
      <c r="AZ41" s="276">
        <v>8.6596399586098265</v>
      </c>
      <c r="BA41" s="275">
        <v>12.02077233448941</v>
      </c>
      <c r="BB41" s="276">
        <v>3.3756802501243222</v>
      </c>
      <c r="BC41" s="277">
        <v>5.9764303705928006</v>
      </c>
      <c r="BD41" s="275">
        <v>8.1814758386234985</v>
      </c>
      <c r="BE41" s="275">
        <v>12.97545622073048</v>
      </c>
      <c r="BF41" s="275">
        <v>18.195843934755011</v>
      </c>
    </row>
    <row r="42" spans="1:58">
      <c r="A42" s="278" t="s">
        <v>246</v>
      </c>
      <c r="B42" s="275">
        <v>-0.26997742323160501</v>
      </c>
      <c r="C42" s="276">
        <v>27.771893689811439</v>
      </c>
      <c r="D42" s="276">
        <v>30.57261711653857</v>
      </c>
      <c r="E42" s="276">
        <v>54.828072772845765</v>
      </c>
      <c r="F42" s="276">
        <v>59.045570191967279</v>
      </c>
      <c r="G42" s="276">
        <v>116.0968614280538</v>
      </c>
      <c r="H42" s="276">
        <v>45.692435870094421</v>
      </c>
      <c r="I42" s="276">
        <v>35.970022639924302</v>
      </c>
      <c r="J42" s="276">
        <v>60.233093258419423</v>
      </c>
      <c r="K42" s="276">
        <v>9.8467518221673682</v>
      </c>
      <c r="L42" s="276">
        <v>24.851842352075053</v>
      </c>
      <c r="M42" s="276">
        <v>48.380743088772853</v>
      </c>
      <c r="N42" s="276">
        <v>3.8040628539231891</v>
      </c>
      <c r="O42" s="276">
        <v>-2.0609851763080043</v>
      </c>
      <c r="P42" s="276">
        <v>14.709668703845745</v>
      </c>
      <c r="Q42" s="276">
        <v>7.4885864376518407</v>
      </c>
      <c r="R42" s="276">
        <v>-10.310134941312311</v>
      </c>
      <c r="S42" s="276">
        <v>-29.333704445674744</v>
      </c>
      <c r="T42" s="276">
        <v>-12.662192945418983</v>
      </c>
      <c r="U42" s="276">
        <v>-27.382467134038208</v>
      </c>
      <c r="V42" s="276">
        <v>-53.014893863866796</v>
      </c>
      <c r="W42" s="276">
        <v>-42.543719528745896</v>
      </c>
      <c r="X42" s="276">
        <v>-49.035738090547923</v>
      </c>
      <c r="Y42" s="276">
        <v>-38.032414353820435</v>
      </c>
      <c r="Z42" s="276">
        <v>5.7836920087605428</v>
      </c>
      <c r="AA42" s="276">
        <v>33.761878713088741</v>
      </c>
      <c r="AB42" s="276">
        <v>36.114397364583155</v>
      </c>
      <c r="AC42" s="276">
        <v>-7.3483550285678163</v>
      </c>
      <c r="AD42" s="276">
        <v>0.66446520657715546</v>
      </c>
      <c r="AE42" s="276">
        <v>-10.088036784291798</v>
      </c>
      <c r="AF42" s="276">
        <v>-10.295680933111651</v>
      </c>
      <c r="AG42" s="276">
        <v>-4.5645492044024358</v>
      </c>
      <c r="AH42" s="276">
        <v>-12.583820032344571</v>
      </c>
      <c r="AI42" s="276">
        <v>-11.670524397758626</v>
      </c>
      <c r="AJ42" s="276">
        <v>-29.63517286559772</v>
      </c>
      <c r="AK42" s="276">
        <v>-28.28381939673087</v>
      </c>
      <c r="AL42" s="276">
        <v>-16.072347027110265</v>
      </c>
      <c r="AM42" s="276">
        <v>0.47008951957071221</v>
      </c>
      <c r="AN42" s="276">
        <v>-23.243933672296603</v>
      </c>
      <c r="AO42" s="276">
        <v>-26.354421410128548</v>
      </c>
      <c r="AP42" s="276">
        <v>-10.388487015927128</v>
      </c>
      <c r="AQ42" s="276">
        <v>117.17453569005896</v>
      </c>
      <c r="AR42" s="276">
        <v>174.66097605096232</v>
      </c>
      <c r="AS42" s="276">
        <v>38.1681121127666</v>
      </c>
      <c r="AT42" s="276">
        <v>104.97860962628388</v>
      </c>
      <c r="AU42" s="276">
        <v>191.06596755792012</v>
      </c>
      <c r="AV42" s="276">
        <v>220.82906196889124</v>
      </c>
      <c r="AW42" s="276">
        <v>235.49375085157519</v>
      </c>
      <c r="AX42" s="276">
        <v>12.785849250417982</v>
      </c>
      <c r="AY42" s="276">
        <v>14.723397229760817</v>
      </c>
      <c r="AZ42" s="276">
        <v>10.360866993373547</v>
      </c>
      <c r="BA42" s="275">
        <v>0.17277535357131552</v>
      </c>
      <c r="BB42" s="276">
        <v>-2.8316061878905954</v>
      </c>
      <c r="BC42" s="277">
        <v>9.1601989489655935</v>
      </c>
      <c r="BD42" s="275">
        <v>48.970463733575116</v>
      </c>
      <c r="BE42" s="275">
        <v>47.426674813539556</v>
      </c>
      <c r="BF42" s="275">
        <v>49.636110354197996</v>
      </c>
    </row>
    <row r="43" spans="1:58">
      <c r="A43" s="279"/>
      <c r="B43" s="275"/>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276"/>
      <c r="BB43" s="276"/>
      <c r="BC43" s="277"/>
      <c r="BD43" s="276">
        <v>0</v>
      </c>
      <c r="BE43" s="276"/>
      <c r="BF43" s="277"/>
    </row>
    <row r="44" spans="1:58" s="227" customFormat="1">
      <c r="A44" s="269" t="s">
        <v>248</v>
      </c>
      <c r="B44" s="270">
        <v>-1.7730620856615096</v>
      </c>
      <c r="C44" s="271">
        <v>3.3969105673137339</v>
      </c>
      <c r="D44" s="271">
        <v>2.2550180905364994</v>
      </c>
      <c r="E44" s="271">
        <v>9.6979792803505003</v>
      </c>
      <c r="F44" s="271">
        <v>15.277782141004092</v>
      </c>
      <c r="G44" s="271">
        <v>22.462043371339846</v>
      </c>
      <c r="H44" s="271">
        <v>28.019912351938807</v>
      </c>
      <c r="I44" s="271">
        <v>19.164301389186576</v>
      </c>
      <c r="J44" s="271">
        <v>20.538120972020113</v>
      </c>
      <c r="K44" s="271">
        <v>14.812244241027887</v>
      </c>
      <c r="L44" s="271">
        <v>12.839895614807235</v>
      </c>
      <c r="M44" s="271">
        <v>21.797027820178961</v>
      </c>
      <c r="N44" s="271">
        <v>-2.4574831194746891</v>
      </c>
      <c r="O44" s="271">
        <v>1.6803577752964378</v>
      </c>
      <c r="P44" s="271">
        <v>-0.4916585446877148</v>
      </c>
      <c r="Q44" s="271">
        <v>-0.20312992667224067</v>
      </c>
      <c r="R44" s="271">
        <v>-0.63656367695174265</v>
      </c>
      <c r="S44" s="271">
        <v>-2.5718910465307356</v>
      </c>
      <c r="T44" s="271">
        <v>1.6752653635131618</v>
      </c>
      <c r="U44" s="271">
        <v>-4.7566309332214356</v>
      </c>
      <c r="V44" s="271">
        <v>-0.9270830065817095</v>
      </c>
      <c r="W44" s="271">
        <v>0.97503967225040411</v>
      </c>
      <c r="X44" s="271">
        <v>-0.62956834442569853</v>
      </c>
      <c r="Y44" s="271">
        <v>-1.7704268695453607</v>
      </c>
      <c r="Z44" s="271">
        <v>-0.67786902855299624</v>
      </c>
      <c r="AA44" s="271">
        <v>0.26630500566642379</v>
      </c>
      <c r="AB44" s="271">
        <v>-4.3230451564293844E-2</v>
      </c>
      <c r="AC44" s="271">
        <v>-1.5251939722040746</v>
      </c>
      <c r="AD44" s="271">
        <v>-1.6564176449775485</v>
      </c>
      <c r="AE44" s="271">
        <v>-2.3677352741867637</v>
      </c>
      <c r="AF44" s="271">
        <v>-5.1332728001916594</v>
      </c>
      <c r="AG44" s="271">
        <v>-3.8032612592305521</v>
      </c>
      <c r="AH44" s="271">
        <v>-3.5589189363194298</v>
      </c>
      <c r="AI44" s="271">
        <v>-1.1124630281605357</v>
      </c>
      <c r="AJ44" s="271">
        <v>2.3103668096188187E-2</v>
      </c>
      <c r="AK44" s="271">
        <v>-9.6673696184983058</v>
      </c>
      <c r="AL44" s="271">
        <v>-2.0002990590566689</v>
      </c>
      <c r="AM44" s="271">
        <v>1.8683635328608954</v>
      </c>
      <c r="AN44" s="271">
        <v>4.7475266611984042</v>
      </c>
      <c r="AO44" s="271">
        <v>8.4443708017134469</v>
      </c>
      <c r="AP44" s="271">
        <v>14.158729043693963</v>
      </c>
      <c r="AQ44" s="271">
        <v>21.610092934145197</v>
      </c>
      <c r="AR44" s="271">
        <v>27.545290899826117</v>
      </c>
      <c r="AS44" s="271">
        <v>41.881974237073415</v>
      </c>
      <c r="AT44" s="271">
        <v>51.37225501405954</v>
      </c>
      <c r="AU44" s="271">
        <v>62.661060418808447</v>
      </c>
      <c r="AV44" s="271">
        <v>64.780844901865393</v>
      </c>
      <c r="AW44" s="271">
        <v>77.847793716691498</v>
      </c>
      <c r="AX44" s="271">
        <v>4.2522472145458323</v>
      </c>
      <c r="AY44" s="271">
        <v>7.3963307016671225</v>
      </c>
      <c r="AZ44" s="271">
        <v>10.145397180475594</v>
      </c>
      <c r="BA44" s="270">
        <v>10.933244902353325</v>
      </c>
      <c r="BB44" s="271">
        <v>9.2767256639128739</v>
      </c>
      <c r="BC44" s="273">
        <v>9.4289296035768349</v>
      </c>
      <c r="BD44" s="270">
        <v>12.582521267018423</v>
      </c>
      <c r="BE44" s="271">
        <v>12.787625689558253</v>
      </c>
      <c r="BF44" s="273">
        <v>15.05160427558244</v>
      </c>
    </row>
    <row r="45" spans="1:58">
      <c r="A45" s="280" t="s">
        <v>249</v>
      </c>
      <c r="B45" s="275">
        <v>-6.0069364629196906</v>
      </c>
      <c r="C45" s="276">
        <v>-2.7416325422247891</v>
      </c>
      <c r="D45" s="276">
        <v>4.0826050693518408</v>
      </c>
      <c r="E45" s="276">
        <v>5.351995097109862</v>
      </c>
      <c r="F45" s="276">
        <v>7.5796411684724649</v>
      </c>
      <c r="G45" s="276">
        <v>12.095814772174974</v>
      </c>
      <c r="H45" s="276">
        <v>27.282379447482466</v>
      </c>
      <c r="I45" s="276">
        <v>9.92520971161691</v>
      </c>
      <c r="J45" s="276">
        <v>3.1735707162790465</v>
      </c>
      <c r="K45" s="276">
        <v>-6.4497378881225336</v>
      </c>
      <c r="L45" s="276">
        <v>-9.8925923627413628</v>
      </c>
      <c r="M45" s="276">
        <v>0.24784287277066153</v>
      </c>
      <c r="N45" s="276">
        <v>-3.8409875106171683</v>
      </c>
      <c r="O45" s="276">
        <v>6.0621129752165848</v>
      </c>
      <c r="P45" s="276">
        <v>8.5745686360507047</v>
      </c>
      <c r="Q45" s="276">
        <v>7.2089062176169332</v>
      </c>
      <c r="R45" s="276">
        <v>5.8355340875898989</v>
      </c>
      <c r="S45" s="276">
        <v>6.9214056641791375</v>
      </c>
      <c r="T45" s="276">
        <v>2.297479099805813</v>
      </c>
      <c r="U45" s="276">
        <v>-21.752025692480334</v>
      </c>
      <c r="V45" s="276">
        <v>-13.273209441102701</v>
      </c>
      <c r="W45" s="276">
        <v>-5.9322647110725679</v>
      </c>
      <c r="X45" s="276">
        <v>-14.633616386651459</v>
      </c>
      <c r="Y45" s="276">
        <v>-13.7522359860368</v>
      </c>
      <c r="Z45" s="276">
        <v>1.1807624859823354</v>
      </c>
      <c r="AA45" s="276">
        <v>9.4265635149469755</v>
      </c>
      <c r="AB45" s="276">
        <v>9.2848086417106632</v>
      </c>
      <c r="AC45" s="276">
        <v>2.0111975120455829</v>
      </c>
      <c r="AD45" s="276">
        <v>4.7530036686267181</v>
      </c>
      <c r="AE45" s="276">
        <v>-4.2699218999908251</v>
      </c>
      <c r="AF45" s="276">
        <v>-0.82871647091655243</v>
      </c>
      <c r="AG45" s="276">
        <v>3.6711802507345048</v>
      </c>
      <c r="AH45" s="276">
        <v>-4.6234758416377808</v>
      </c>
      <c r="AI45" s="276">
        <v>-5.9242851348409049</v>
      </c>
      <c r="AJ45" s="276">
        <v>1.6806112733924015</v>
      </c>
      <c r="AK45" s="276">
        <v>4.2721843098827437</v>
      </c>
      <c r="AL45" s="276">
        <v>4.656593695336424</v>
      </c>
      <c r="AM45" s="276">
        <v>15.036165482767499</v>
      </c>
      <c r="AN45" s="276">
        <v>21.022536595710662</v>
      </c>
      <c r="AO45" s="276">
        <v>27.686561734404219</v>
      </c>
      <c r="AP45" s="276">
        <v>43.981924766120983</v>
      </c>
      <c r="AQ45" s="276">
        <v>68.063049590890046</v>
      </c>
      <c r="AR45" s="276">
        <v>86.001530339483253</v>
      </c>
      <c r="AS45" s="276">
        <v>105.02516001640512</v>
      </c>
      <c r="AT45" s="276">
        <v>127.46306906489963</v>
      </c>
      <c r="AU45" s="276">
        <v>163.80349221808476</v>
      </c>
      <c r="AV45" s="276">
        <v>173.09547736533796</v>
      </c>
      <c r="AW45" s="276">
        <v>230.1888263225909</v>
      </c>
      <c r="AX45" s="276">
        <v>4.0874784082199307</v>
      </c>
      <c r="AY45" s="276">
        <v>10.544132646228739</v>
      </c>
      <c r="AZ45" s="276">
        <v>15.427296515040753</v>
      </c>
      <c r="BA45" s="275">
        <v>16.473477867114333</v>
      </c>
      <c r="BB45" s="276">
        <v>15.743904044661322</v>
      </c>
      <c r="BC45" s="277">
        <v>14.839092746237323</v>
      </c>
      <c r="BD45" s="275">
        <v>15.806697185007316</v>
      </c>
      <c r="BE45" s="276">
        <v>18.715952675445621</v>
      </c>
      <c r="BF45" s="277">
        <v>22.004799290166559</v>
      </c>
    </row>
    <row r="46" spans="1:58">
      <c r="A46" s="281" t="s">
        <v>250</v>
      </c>
      <c r="B46" s="275">
        <v>-5.5943876135554662</v>
      </c>
      <c r="C46" s="276">
        <v>-2.2845086515953312</v>
      </c>
      <c r="D46" s="276">
        <v>2.0269197934095131</v>
      </c>
      <c r="E46" s="276">
        <v>5.1218717054903626</v>
      </c>
      <c r="F46" s="276">
        <v>5.5161231473288987</v>
      </c>
      <c r="G46" s="276">
        <v>1.5720053798678766</v>
      </c>
      <c r="H46" s="276">
        <v>27.858317356947321</v>
      </c>
      <c r="I46" s="276">
        <v>8.1839631475284502</v>
      </c>
      <c r="J46" s="276">
        <v>2.1234138267960749</v>
      </c>
      <c r="K46" s="276">
        <v>-9.6329303100726644</v>
      </c>
      <c r="L46" s="276">
        <v>-14.017944596672685</v>
      </c>
      <c r="M46" s="276">
        <v>-16.436884800914022</v>
      </c>
      <c r="N46" s="276">
        <v>-6.4919729967669264</v>
      </c>
      <c r="O46" s="276">
        <v>-2.5227498696054855</v>
      </c>
      <c r="P46" s="276">
        <v>-1.8099614848144228</v>
      </c>
      <c r="Q46" s="276">
        <v>-8.5530938490078245</v>
      </c>
      <c r="R46" s="276">
        <v>-6.3024130281360327</v>
      </c>
      <c r="S46" s="276">
        <v>-5.0393221908992984</v>
      </c>
      <c r="T46" s="276">
        <v>-10.906819021279492</v>
      </c>
      <c r="U46" s="276">
        <v>-46.822133390432747</v>
      </c>
      <c r="V46" s="276">
        <v>-32.52786784439882</v>
      </c>
      <c r="W46" s="276">
        <v>-41.631626104322628</v>
      </c>
      <c r="X46" s="276">
        <v>-38.412818780119274</v>
      </c>
      <c r="Y46" s="276">
        <v>-23.997427143081236</v>
      </c>
      <c r="Z46" s="276">
        <v>-3.7966571465582408</v>
      </c>
      <c r="AA46" s="276">
        <v>5.5910317307801645</v>
      </c>
      <c r="AB46" s="276">
        <v>4.4222496983987067</v>
      </c>
      <c r="AC46" s="276">
        <v>-18.769164970330905</v>
      </c>
      <c r="AD46" s="276">
        <v>-13.599292288651476</v>
      </c>
      <c r="AE46" s="276">
        <v>-29.153511959063486</v>
      </c>
      <c r="AF46" s="276">
        <v>-29.484781831916234</v>
      </c>
      <c r="AG46" s="276">
        <v>-29.20919484111171</v>
      </c>
      <c r="AH46" s="276">
        <v>-23.348056141960548</v>
      </c>
      <c r="AI46" s="276">
        <v>-27.957438398967472</v>
      </c>
      <c r="AJ46" s="276">
        <v>-10.230643272293324</v>
      </c>
      <c r="AK46" s="276">
        <v>-16.649619452549885</v>
      </c>
      <c r="AL46" s="276">
        <v>17.147447177450186</v>
      </c>
      <c r="AM46" s="276">
        <v>28.697241683745307</v>
      </c>
      <c r="AN46" s="276">
        <v>50.649744024814005</v>
      </c>
      <c r="AO46" s="276">
        <v>65.712331873642484</v>
      </c>
      <c r="AP46" s="276">
        <v>89.428817566553619</v>
      </c>
      <c r="AQ46" s="276">
        <v>121.53133751142713</v>
      </c>
      <c r="AR46" s="276">
        <v>151.78455434714726</v>
      </c>
      <c r="AS46" s="276">
        <v>208.29744818859183</v>
      </c>
      <c r="AT46" s="276">
        <v>244.54419707326863</v>
      </c>
      <c r="AU46" s="276">
        <v>294.38131667149838</v>
      </c>
      <c r="AV46" s="276">
        <v>309.8312180305482</v>
      </c>
      <c r="AW46" s="276">
        <v>413.59853461447511</v>
      </c>
      <c r="AX46" s="276">
        <v>5.0258809507588662</v>
      </c>
      <c r="AY46" s="276">
        <v>12.085951915169005</v>
      </c>
      <c r="AZ46" s="276">
        <v>21.122717612237697</v>
      </c>
      <c r="BA46" s="275">
        <v>21.646941782432368</v>
      </c>
      <c r="BB46" s="276">
        <v>21.563600524945613</v>
      </c>
      <c r="BC46" s="277">
        <v>19.54907816046909</v>
      </c>
      <c r="BD46" s="275">
        <v>15.996736646360905</v>
      </c>
      <c r="BE46" s="275">
        <v>17.81697201745763</v>
      </c>
      <c r="BF46" s="275">
        <v>20.973074950048666</v>
      </c>
    </row>
    <row r="47" spans="1:58">
      <c r="A47" s="281" t="s">
        <v>251</v>
      </c>
      <c r="B47" s="275">
        <v>-21.376696429946204</v>
      </c>
      <c r="C47" s="276">
        <v>-15.03741867427533</v>
      </c>
      <c r="D47" s="276">
        <v>31.441115095350671</v>
      </c>
      <c r="E47" s="276">
        <v>10.847876180670081</v>
      </c>
      <c r="F47" s="276">
        <v>38.77448855077624</v>
      </c>
      <c r="G47" s="276">
        <v>155.64731651620417</v>
      </c>
      <c r="H47" s="276">
        <v>46.00165560214198</v>
      </c>
      <c r="I47" s="276">
        <v>38.830381806446113</v>
      </c>
      <c r="J47" s="276">
        <v>15.501085765731247</v>
      </c>
      <c r="K47" s="276">
        <v>21.874657720126123</v>
      </c>
      <c r="L47" s="276">
        <v>26.37063326051765</v>
      </c>
      <c r="M47" s="276">
        <v>67.915851513715509</v>
      </c>
      <c r="N47" s="276">
        <v>7.2254356571660781</v>
      </c>
      <c r="O47" s="276">
        <v>-15.891154021969569</v>
      </c>
      <c r="P47" s="276">
        <v>-12.059228241627423</v>
      </c>
      <c r="Q47" s="276">
        <v>16.285417558146548</v>
      </c>
      <c r="R47" s="276">
        <v>-9.9846768807253117</v>
      </c>
      <c r="S47" s="276">
        <v>-27.647438191650558</v>
      </c>
      <c r="T47" s="276">
        <v>-48.566677508736639</v>
      </c>
      <c r="U47" s="276">
        <v>-44.107903261447873</v>
      </c>
      <c r="V47" s="276">
        <v>-41.557681618000849</v>
      </c>
      <c r="W47" s="276">
        <v>96.773411276134979</v>
      </c>
      <c r="X47" s="276">
        <v>-30.187360096948211</v>
      </c>
      <c r="Y47" s="276">
        <v>19.951208065523229</v>
      </c>
      <c r="Z47" s="276">
        <v>22.713967158869188</v>
      </c>
      <c r="AA47" s="276">
        <v>45.946199784480051</v>
      </c>
      <c r="AB47" s="276">
        <v>53.378128375560038</v>
      </c>
      <c r="AC47" s="276">
        <v>-6.0081935959391179</v>
      </c>
      <c r="AD47" s="276">
        <v>1.211494075793109</v>
      </c>
      <c r="AE47" s="276">
        <v>-0.17757172320194445</v>
      </c>
      <c r="AF47" s="276">
        <v>23.213600717843484</v>
      </c>
      <c r="AG47" s="276">
        <v>39.363275637338006</v>
      </c>
      <c r="AH47" s="276">
        <v>-53.647824917534905</v>
      </c>
      <c r="AI47" s="276">
        <v>-39.620760502199964</v>
      </c>
      <c r="AJ47" s="276">
        <v>-52.747017809195917</v>
      </c>
      <c r="AK47" s="276">
        <v>-1.003129339773406</v>
      </c>
      <c r="AL47" s="276">
        <v>-24.192964792192708</v>
      </c>
      <c r="AM47" s="276">
        <v>3.5296349617716345</v>
      </c>
      <c r="AN47" s="276">
        <v>-38.077474796874419</v>
      </c>
      <c r="AO47" s="276">
        <v>-56.380150515375419</v>
      </c>
      <c r="AP47" s="276">
        <v>-25.335069721514202</v>
      </c>
      <c r="AQ47" s="276">
        <v>52.075280182951751</v>
      </c>
      <c r="AR47" s="276">
        <v>76.607025225566943</v>
      </c>
      <c r="AS47" s="276">
        <v>-1.1402246793908204</v>
      </c>
      <c r="AT47" s="276">
        <v>21.023404378389131</v>
      </c>
      <c r="AU47" s="276">
        <v>115.28392951328952</v>
      </c>
      <c r="AV47" s="276">
        <v>103.43724665556368</v>
      </c>
      <c r="AW47" s="276">
        <v>160.49419459591419</v>
      </c>
      <c r="AX47" s="276">
        <v>-0.38801387985155272</v>
      </c>
      <c r="AY47" s="276">
        <v>8.4826693320266688</v>
      </c>
      <c r="AZ47" s="276">
        <v>-10.118831327508298</v>
      </c>
      <c r="BA47" s="275">
        <v>-4.1808351438050417</v>
      </c>
      <c r="BB47" s="276">
        <v>-9.054263829726219</v>
      </c>
      <c r="BC47" s="277">
        <v>-5.6877005587966467</v>
      </c>
      <c r="BD47" s="275">
        <v>25.836231619423351</v>
      </c>
      <c r="BE47" s="276">
        <v>38.216542970485499</v>
      </c>
      <c r="BF47" s="277">
        <v>45.176217686763813</v>
      </c>
    </row>
    <row r="48" spans="1:58">
      <c r="A48" s="281" t="s">
        <v>252</v>
      </c>
      <c r="B48" s="275">
        <v>3.0556758344128858</v>
      </c>
      <c r="C48" s="276">
        <v>3.0556839092765347</v>
      </c>
      <c r="D48" s="276">
        <v>3.0556776109440533</v>
      </c>
      <c r="E48" s="276">
        <v>3.0556990536561601</v>
      </c>
      <c r="F48" s="276">
        <v>3.2030706405070575</v>
      </c>
      <c r="G48" s="276">
        <v>3.7070081778949908</v>
      </c>
      <c r="H48" s="276">
        <v>3.9172479795967172</v>
      </c>
      <c r="I48" s="276">
        <v>3.9172717232053165</v>
      </c>
      <c r="J48" s="276">
        <v>4.1269911419938108</v>
      </c>
      <c r="K48" s="276">
        <v>4.5463960820638745</v>
      </c>
      <c r="L48" s="276">
        <v>4.7567554264562446</v>
      </c>
      <c r="M48" s="276">
        <v>130.31447309236793</v>
      </c>
      <c r="N48" s="276">
        <v>-7.8850165079626333E-2</v>
      </c>
      <c r="O48" s="276">
        <v>56.016821666340938</v>
      </c>
      <c r="P48" s="276">
        <v>65.131090345672789</v>
      </c>
      <c r="Q48" s="276">
        <v>66.650245854035333</v>
      </c>
      <c r="R48" s="276">
        <v>66.518306132962564</v>
      </c>
      <c r="S48" s="276">
        <v>79.123167986452927</v>
      </c>
      <c r="T48" s="276">
        <v>90.307550902817241</v>
      </c>
      <c r="U48" s="276">
        <v>96.83922596092448</v>
      </c>
      <c r="V48" s="276">
        <v>85.073068874301754</v>
      </c>
      <c r="W48" s="276">
        <v>75.004732164003144</v>
      </c>
      <c r="X48" s="276">
        <v>94.157697336932699</v>
      </c>
      <c r="Y48" s="276">
        <v>6.7118109828787071</v>
      </c>
      <c r="Z48" s="276">
        <v>6.3845647971633696E-2</v>
      </c>
      <c r="AA48" s="276">
        <v>-6.073769009309653</v>
      </c>
      <c r="AB48" s="276">
        <v>-8.7459752561666697</v>
      </c>
      <c r="AC48" s="276">
        <v>69.287699181788852</v>
      </c>
      <c r="AD48" s="276">
        <v>61.567214126982272</v>
      </c>
      <c r="AE48" s="276">
        <v>66.229121761965771</v>
      </c>
      <c r="AF48" s="276">
        <v>66.157209191794038</v>
      </c>
      <c r="AG48" s="276">
        <v>74.576719384993481</v>
      </c>
      <c r="AH48" s="276">
        <v>86.706000442996682</v>
      </c>
      <c r="AI48" s="276">
        <v>83.917495990467671</v>
      </c>
      <c r="AJ48" s="276">
        <v>76.853365680927467</v>
      </c>
      <c r="AK48" s="276">
        <v>69.950469047187127</v>
      </c>
      <c r="AL48" s="276">
        <v>-1.093133803870828</v>
      </c>
      <c r="AM48" s="276">
        <v>0.16901107834243248</v>
      </c>
      <c r="AN48" s="276">
        <v>3.3924455197235788</v>
      </c>
      <c r="AO48" s="276">
        <v>8.5737445100552705</v>
      </c>
      <c r="AP48" s="276">
        <v>7.8055282192203892</v>
      </c>
      <c r="AQ48" s="276">
        <v>-2.5569378862484253</v>
      </c>
      <c r="AR48" s="276">
        <v>-5.2810372114350717</v>
      </c>
      <c r="AS48" s="276">
        <v>0.84387376874804598</v>
      </c>
      <c r="AT48" s="276">
        <v>3.393636516301286</v>
      </c>
      <c r="AU48" s="276">
        <v>-4.6065596750153421</v>
      </c>
      <c r="AV48" s="276">
        <v>4.8105977522301373</v>
      </c>
      <c r="AW48" s="276">
        <v>-5.6992831233563024</v>
      </c>
      <c r="AX48" s="276">
        <v>1.9738952251222059</v>
      </c>
      <c r="AY48" s="276">
        <v>0.81550848438792878</v>
      </c>
      <c r="AZ48" s="276">
        <v>0.68797055942178598</v>
      </c>
      <c r="BA48" s="275">
        <v>6.9627669817603502E-2</v>
      </c>
      <c r="BB48" s="276">
        <v>-0.86023250874081525</v>
      </c>
      <c r="BC48" s="277">
        <v>1.9415437121715489</v>
      </c>
      <c r="BD48" s="275">
        <v>2.4504988639463803</v>
      </c>
      <c r="BE48" s="275">
        <v>2.7561285122716979</v>
      </c>
      <c r="BF48" s="275">
        <v>2.7528071740388511</v>
      </c>
    </row>
    <row r="49" spans="1:58">
      <c r="A49" s="282" t="s">
        <v>253</v>
      </c>
      <c r="B49" s="275">
        <v>0.91491954208208537</v>
      </c>
      <c r="C49" s="276">
        <v>7.2941190409947785</v>
      </c>
      <c r="D49" s="276">
        <v>1.0947285343450639</v>
      </c>
      <c r="E49" s="276">
        <v>12.457136637914866</v>
      </c>
      <c r="F49" s="276">
        <v>20.165140540935063</v>
      </c>
      <c r="G49" s="276">
        <v>29.043304301804699</v>
      </c>
      <c r="H49" s="276">
        <v>28.488153664832655</v>
      </c>
      <c r="I49" s="276">
        <v>25.029971098175118</v>
      </c>
      <c r="J49" s="276">
        <v>31.562442409655457</v>
      </c>
      <c r="K49" s="276">
        <v>28.310948321516008</v>
      </c>
      <c r="L49" s="276">
        <v>27.272187315470234</v>
      </c>
      <c r="M49" s="276">
        <v>35.478069832812665</v>
      </c>
      <c r="N49" s="276">
        <v>-1.8075406658363953</v>
      </c>
      <c r="O49" s="276">
        <v>-0.37810242483833595</v>
      </c>
      <c r="P49" s="276">
        <v>-4.7507891819424124</v>
      </c>
      <c r="Q49" s="276">
        <v>-3.685154984862995</v>
      </c>
      <c r="R49" s="276">
        <v>-3.6770246456368105</v>
      </c>
      <c r="S49" s="276">
        <v>-7.0316503337274741</v>
      </c>
      <c r="T49" s="276">
        <v>1.3829619020694683</v>
      </c>
      <c r="U49" s="276">
        <v>3.2274626779758835</v>
      </c>
      <c r="V49" s="276">
        <v>4.8728781349617698</v>
      </c>
      <c r="W49" s="276">
        <v>4.2199519310515612</v>
      </c>
      <c r="X49" s="276">
        <v>5.9492509233010811</v>
      </c>
      <c r="Y49" s="276">
        <v>3.8583853453311674</v>
      </c>
      <c r="Z49" s="276">
        <v>-1.4029624061491295</v>
      </c>
      <c r="AA49" s="276">
        <v>-3.3073150100301807</v>
      </c>
      <c r="AB49" s="276">
        <v>-3.6823053943898829</v>
      </c>
      <c r="AC49" s="276">
        <v>-2.9048187260961158</v>
      </c>
      <c r="AD49" s="276">
        <v>-4.1568750580650731</v>
      </c>
      <c r="AE49" s="276">
        <v>-1.6256500816480575</v>
      </c>
      <c r="AF49" s="276">
        <v>-6.8125756977470138</v>
      </c>
      <c r="AG49" s="276">
        <v>-6.7192066726818371</v>
      </c>
      <c r="AH49" s="276">
        <v>-3.1436116760669703</v>
      </c>
      <c r="AI49" s="276">
        <v>0.7647355001324021</v>
      </c>
      <c r="AJ49" s="276">
        <v>-0.6235268116500654</v>
      </c>
      <c r="AK49" s="276">
        <v>-15.105498780232773</v>
      </c>
      <c r="AL49" s="276">
        <v>-5.1900818637583281</v>
      </c>
      <c r="AM49" s="276">
        <v>-4.4412511455204307</v>
      </c>
      <c r="AN49" s="276">
        <v>-3.0509686354542498</v>
      </c>
      <c r="AO49" s="276">
        <v>-0.77590839256644317</v>
      </c>
      <c r="AP49" s="276">
        <v>-0.13164942663225515</v>
      </c>
      <c r="AQ49" s="276">
        <v>-0.64876684295587983</v>
      </c>
      <c r="AR49" s="276">
        <v>-0.46518099324868412</v>
      </c>
      <c r="AS49" s="276">
        <v>11.625658615933874</v>
      </c>
      <c r="AT49" s="276">
        <v>14.911825319597824</v>
      </c>
      <c r="AU49" s="276">
        <v>14.196648915989352</v>
      </c>
      <c r="AV49" s="276">
        <v>12.879730541632055</v>
      </c>
      <c r="AW49" s="276">
        <v>4.8505524833685643</v>
      </c>
      <c r="AX49" s="276">
        <v>4.5008787414002356</v>
      </c>
      <c r="AY49" s="276">
        <v>2.6463854834945919</v>
      </c>
      <c r="AZ49" s="276">
        <v>2.0668426864824867</v>
      </c>
      <c r="BA49" s="275">
        <v>2.4663591613946121</v>
      </c>
      <c r="BB49" s="276">
        <v>-0.58879945949330792</v>
      </c>
      <c r="BC49" s="277">
        <v>1.1452748650836251</v>
      </c>
      <c r="BD49" s="275">
        <v>7.5980775835256846</v>
      </c>
      <c r="BE49" s="276">
        <v>3.6930211658779384</v>
      </c>
      <c r="BF49" s="277">
        <v>4.4004256356268856</v>
      </c>
    </row>
    <row r="50" spans="1:58">
      <c r="A50" s="281" t="s">
        <v>250</v>
      </c>
      <c r="B50" s="275">
        <v>0.27450854459108753</v>
      </c>
      <c r="C50" s="276">
        <v>10.747136499659481</v>
      </c>
      <c r="D50" s="276">
        <v>-7.317918584055402</v>
      </c>
      <c r="E50" s="276">
        <v>10.460857324134281</v>
      </c>
      <c r="F50" s="276">
        <v>16.662755538897507</v>
      </c>
      <c r="G50" s="276">
        <v>19.796542159041792</v>
      </c>
      <c r="H50" s="276">
        <v>14.444037741053606</v>
      </c>
      <c r="I50" s="276">
        <v>3.5758403882649294</v>
      </c>
      <c r="J50" s="276">
        <v>18.054465681482856</v>
      </c>
      <c r="K50" s="276">
        <v>6.3237857055393834</v>
      </c>
      <c r="L50" s="276">
        <v>1.5684029378308117</v>
      </c>
      <c r="M50" s="276">
        <v>12.787544804847055</v>
      </c>
      <c r="N50" s="276">
        <v>-2.556484614575055</v>
      </c>
      <c r="O50" s="276">
        <v>-1.4561319309753897</v>
      </c>
      <c r="P50" s="276">
        <v>-13.696794125520153</v>
      </c>
      <c r="Q50" s="276">
        <v>-17.570154284206097</v>
      </c>
      <c r="R50" s="276">
        <v>-13.768757989113745</v>
      </c>
      <c r="S50" s="276">
        <v>-20.413473704404044</v>
      </c>
      <c r="T50" s="276">
        <v>-7.5048759959398472</v>
      </c>
      <c r="U50" s="276">
        <v>-14.840753423062559</v>
      </c>
      <c r="V50" s="276">
        <v>-21.024251507726756</v>
      </c>
      <c r="W50" s="276">
        <v>-41.064488833588982</v>
      </c>
      <c r="X50" s="276">
        <v>-48.915074642883532</v>
      </c>
      <c r="Y50" s="276">
        <v>-51.550761086978248</v>
      </c>
      <c r="Z50" s="276">
        <v>67.058875269907077</v>
      </c>
      <c r="AA50" s="276">
        <v>50.463660632274866</v>
      </c>
      <c r="AB50" s="276">
        <v>48.175002172208195</v>
      </c>
      <c r="AC50" s="276">
        <v>52.494443143302632</v>
      </c>
      <c r="AD50" s="276">
        <v>49.389200970607661</v>
      </c>
      <c r="AE50" s="276">
        <v>81.758726456812397</v>
      </c>
      <c r="AF50" s="276">
        <v>61.499670641647633</v>
      </c>
      <c r="AG50" s="276">
        <v>66.166742827799823</v>
      </c>
      <c r="AH50" s="276">
        <v>87.271104735722602</v>
      </c>
      <c r="AI50" s="276">
        <v>101.99565037475149</v>
      </c>
      <c r="AJ50" s="276">
        <v>94.069523037372832</v>
      </c>
      <c r="AK50" s="276">
        <v>99.615915643466067</v>
      </c>
      <c r="AL50" s="276">
        <v>-10.000379487900171</v>
      </c>
      <c r="AM50" s="276">
        <v>-8.6765799555284211</v>
      </c>
      <c r="AN50" s="276">
        <v>-4.4031765381807517</v>
      </c>
      <c r="AO50" s="276">
        <v>-0.82530464129415038</v>
      </c>
      <c r="AP50" s="276">
        <v>4.5740553017605041</v>
      </c>
      <c r="AQ50" s="276">
        <v>7.1278639022009056</v>
      </c>
      <c r="AR50" s="276">
        <v>6.3805532237352214</v>
      </c>
      <c r="AS50" s="276">
        <v>13.514011088756002</v>
      </c>
      <c r="AT50" s="276">
        <v>18.484697948126517</v>
      </c>
      <c r="AU50" s="276">
        <v>-9.2040912505369263</v>
      </c>
      <c r="AV50" s="276">
        <v>-12.025026848231981</v>
      </c>
      <c r="AW50" s="276">
        <v>-22.663214414277892</v>
      </c>
      <c r="AX50" s="276">
        <v>16.734264430738072</v>
      </c>
      <c r="AY50" s="276">
        <v>14.337650431805782</v>
      </c>
      <c r="AZ50" s="276">
        <v>4.5382813726451028</v>
      </c>
      <c r="BA50" s="275">
        <v>9.322016958358688</v>
      </c>
      <c r="BB50" s="276">
        <v>-1.6755608104607993</v>
      </c>
      <c r="BC50" s="277">
        <v>3.5338134260034382</v>
      </c>
      <c r="BD50" s="275">
        <v>17.828580889160765</v>
      </c>
      <c r="BE50" s="275">
        <v>9.7845255899168482</v>
      </c>
      <c r="BF50" s="275">
        <v>13.618636384858505</v>
      </c>
    </row>
    <row r="51" spans="1:58">
      <c r="A51" s="281" t="s">
        <v>254</v>
      </c>
      <c r="B51" s="275">
        <v>-57.583624860148909</v>
      </c>
      <c r="C51" s="276">
        <v>-45.950460268589673</v>
      </c>
      <c r="D51" s="276">
        <v>-24.582776672274331</v>
      </c>
      <c r="E51" s="276">
        <v>9.0895280454655154</v>
      </c>
      <c r="F51" s="276">
        <v>-3.3662278241393007</v>
      </c>
      <c r="G51" s="276">
        <v>-3.9283907419318331</v>
      </c>
      <c r="H51" s="276">
        <v>59.810321255478236</v>
      </c>
      <c r="I51" s="276">
        <v>27.463003645673549</v>
      </c>
      <c r="J51" s="276">
        <v>59.640459746474505</v>
      </c>
      <c r="K51" s="276">
        <v>188.01871966307479</v>
      </c>
      <c r="L51" s="276">
        <v>163.11122956384432</v>
      </c>
      <c r="M51" s="276">
        <v>165.76387910864059</v>
      </c>
      <c r="N51" s="276">
        <v>-2.3971200650626856</v>
      </c>
      <c r="O51" s="276">
        <v>37.530767903540784</v>
      </c>
      <c r="P51" s="276">
        <v>1.8706974131179936</v>
      </c>
      <c r="Q51" s="276">
        <v>27.394737337358833</v>
      </c>
      <c r="R51" s="276">
        <v>17.1729375414637</v>
      </c>
      <c r="S51" s="276">
        <v>25.42908630493633</v>
      </c>
      <c r="T51" s="276">
        <v>45.914168653866788</v>
      </c>
      <c r="U51" s="276">
        <v>154.33710151018332</v>
      </c>
      <c r="V51" s="276">
        <v>193.31486878284048</v>
      </c>
      <c r="W51" s="276">
        <v>271.38132436010278</v>
      </c>
      <c r="X51" s="276">
        <v>235.86579382024129</v>
      </c>
      <c r="Y51" s="276">
        <v>209.51106399770603</v>
      </c>
      <c r="Z51" s="276">
        <v>3.8843630482360889</v>
      </c>
      <c r="AA51" s="276">
        <v>2.7379809405800071</v>
      </c>
      <c r="AB51" s="276">
        <v>-8.1157052920827907E-2</v>
      </c>
      <c r="AC51" s="276">
        <v>-0.82724416501030862</v>
      </c>
      <c r="AD51" s="276">
        <v>3.0479331689361615E-2</v>
      </c>
      <c r="AE51" s="276">
        <v>9.8134434758379356</v>
      </c>
      <c r="AF51" s="276">
        <v>6.0036445680932493</v>
      </c>
      <c r="AG51" s="276">
        <v>7.3427001950532853</v>
      </c>
      <c r="AH51" s="276">
        <v>14.371128335819735</v>
      </c>
      <c r="AI51" s="276">
        <v>17.109036700190284</v>
      </c>
      <c r="AJ51" s="276">
        <v>13.477611151815614</v>
      </c>
      <c r="AK51" s="276">
        <v>2.3352647321349456</v>
      </c>
      <c r="AL51" s="276">
        <v>0.96620808665518676</v>
      </c>
      <c r="AM51" s="276">
        <v>1.984090368742238</v>
      </c>
      <c r="AN51" s="276">
        <v>0.42326433124865237</v>
      </c>
      <c r="AO51" s="276">
        <v>0.93741953772106146</v>
      </c>
      <c r="AP51" s="276">
        <v>3.3487000390970234</v>
      </c>
      <c r="AQ51" s="276">
        <v>6.1520778857628864</v>
      </c>
      <c r="AR51" s="276">
        <v>16.798566051998712</v>
      </c>
      <c r="AS51" s="276">
        <v>-8.1455918986731159</v>
      </c>
      <c r="AT51" s="276">
        <v>-5.3111871710897853</v>
      </c>
      <c r="AU51" s="276">
        <v>-42.578780189523215</v>
      </c>
      <c r="AV51" s="276">
        <v>-41.862496099789382</v>
      </c>
      <c r="AW51" s="276">
        <v>-29.549988945101813</v>
      </c>
      <c r="AX51" s="276">
        <v>-17.135359264867482</v>
      </c>
      <c r="AY51" s="276">
        <v>-1.457089543066781</v>
      </c>
      <c r="AZ51" s="276">
        <v>-7.0466431442150785</v>
      </c>
      <c r="BA51" s="275">
        <v>-1.1820135629935165</v>
      </c>
      <c r="BB51" s="276">
        <v>5.6163814497326863</v>
      </c>
      <c r="BC51" s="277">
        <v>19.937627756953471</v>
      </c>
      <c r="BD51" s="275">
        <v>15.190556931972377</v>
      </c>
      <c r="BE51" s="275">
        <v>-6.5405353352264983</v>
      </c>
      <c r="BF51" s="275">
        <v>4.1340517701706663</v>
      </c>
    </row>
    <row r="52" spans="1:58">
      <c r="A52" s="281" t="s">
        <v>255</v>
      </c>
      <c r="B52" s="275">
        <v>52.986029190676255</v>
      </c>
      <c r="C52" s="276">
        <v>48.46391016242822</v>
      </c>
      <c r="D52" s="276">
        <v>34.35828832399239</v>
      </c>
      <c r="E52" s="276">
        <v>66.065084131495865</v>
      </c>
      <c r="F52" s="276">
        <v>56.042695717530563</v>
      </c>
      <c r="G52" s="276">
        <v>82.658446566606798</v>
      </c>
      <c r="H52" s="276">
        <v>99.721827252985349</v>
      </c>
      <c r="I52" s="276">
        <v>128.13657362095333</v>
      </c>
      <c r="J52" s="276">
        <v>88.3253247839003</v>
      </c>
      <c r="K52" s="276">
        <v>144.49502424216072</v>
      </c>
      <c r="L52" s="276">
        <v>178.64865164713319</v>
      </c>
      <c r="M52" s="276">
        <v>181.2639842660102</v>
      </c>
      <c r="N52" s="276">
        <v>-12.651715886997332</v>
      </c>
      <c r="O52" s="276">
        <v>-11.113733506748797</v>
      </c>
      <c r="P52" s="276">
        <v>-3.3215242367058546</v>
      </c>
      <c r="Q52" s="276">
        <v>3.8753267218944467</v>
      </c>
      <c r="R52" s="276">
        <v>-23.396162143604094</v>
      </c>
      <c r="S52" s="276">
        <v>-24.267541716485415</v>
      </c>
      <c r="T52" s="276">
        <v>-16.837316352689498</v>
      </c>
      <c r="U52" s="276">
        <v>5.0434171749997008</v>
      </c>
      <c r="V52" s="276">
        <v>5.935651027072538</v>
      </c>
      <c r="W52" s="276">
        <v>23.888842187334269</v>
      </c>
      <c r="X52" s="276">
        <v>31.56097376307137</v>
      </c>
      <c r="Y52" s="276">
        <v>39.023669856684769</v>
      </c>
      <c r="Z52" s="276">
        <v>3.0597004360067008</v>
      </c>
      <c r="AA52" s="276">
        <v>1.2820914843326958</v>
      </c>
      <c r="AB52" s="276">
        <v>2.6774146203486957</v>
      </c>
      <c r="AC52" s="276">
        <v>3.9903151670695123</v>
      </c>
      <c r="AD52" s="276">
        <v>-6.1471733467291036</v>
      </c>
      <c r="AE52" s="276">
        <v>-6.5960055922306031</v>
      </c>
      <c r="AF52" s="276">
        <v>-7.3123913561937668</v>
      </c>
      <c r="AG52" s="276">
        <v>-9.5553819692181481</v>
      </c>
      <c r="AH52" s="276">
        <v>-11.453665553738048</v>
      </c>
      <c r="AI52" s="276">
        <v>-9.8110266816847336</v>
      </c>
      <c r="AJ52" s="276">
        <v>-10.837020910187432</v>
      </c>
      <c r="AK52" s="276">
        <v>-15.410166209281826</v>
      </c>
      <c r="AL52" s="276">
        <v>-0.19763413380973685</v>
      </c>
      <c r="AM52" s="276">
        <v>1.0378203629467511</v>
      </c>
      <c r="AN52" s="276">
        <v>-0.87986233406389625</v>
      </c>
      <c r="AO52" s="276">
        <v>0.66555732754563202</v>
      </c>
      <c r="AP52" s="276">
        <v>-8.3467614703270132E-2</v>
      </c>
      <c r="AQ52" s="276">
        <v>-1.5118750475991956</v>
      </c>
      <c r="AR52" s="276">
        <v>-6.4603102428044004</v>
      </c>
      <c r="AS52" s="276">
        <v>-20.527817298006799</v>
      </c>
      <c r="AT52" s="276">
        <v>-9.3848778357095473</v>
      </c>
      <c r="AU52" s="276">
        <v>-49.428455013888403</v>
      </c>
      <c r="AV52" s="276">
        <v>-46.788498106393845</v>
      </c>
      <c r="AW52" s="276">
        <v>-44.218476038296203</v>
      </c>
      <c r="AX52" s="276">
        <v>-1.4639200057200028</v>
      </c>
      <c r="AY52" s="276">
        <v>-5.5879733711550541</v>
      </c>
      <c r="AZ52" s="276">
        <v>0.76714814502054784</v>
      </c>
      <c r="BA52" s="275">
        <v>-15.062229993045159</v>
      </c>
      <c r="BB52" s="276">
        <v>-12.100358056538745</v>
      </c>
      <c r="BC52" s="277">
        <v>-14.483330867152691</v>
      </c>
      <c r="BD52" s="275">
        <v>-6.6527897651369559</v>
      </c>
      <c r="BE52" s="275">
        <v>-15.661509996367537</v>
      </c>
      <c r="BF52" s="275">
        <v>-12.015557776538605</v>
      </c>
    </row>
    <row r="53" spans="1:58">
      <c r="A53" s="281" t="s">
        <v>252</v>
      </c>
      <c r="B53" s="275">
        <v>-1.2831179189027453</v>
      </c>
      <c r="C53" s="276">
        <v>0.32336987218166779</v>
      </c>
      <c r="D53" s="276">
        <v>10.323106239981316</v>
      </c>
      <c r="E53" s="276">
        <v>10.743139391985885</v>
      </c>
      <c r="F53" s="276">
        <v>22.442316264262409</v>
      </c>
      <c r="G53" s="276">
        <v>37.859236501962755</v>
      </c>
      <c r="H53" s="276">
        <v>40.915737333450267</v>
      </c>
      <c r="I53" s="276">
        <v>45.50990920145788</v>
      </c>
      <c r="J53" s="276">
        <v>44.54924720486941</v>
      </c>
      <c r="K53" s="276">
        <v>44.901697226308855</v>
      </c>
      <c r="L53" s="276">
        <v>46.496853393986868</v>
      </c>
      <c r="M53" s="276">
        <v>51.195391736408702</v>
      </c>
      <c r="N53" s="276">
        <v>0.67188778332832066</v>
      </c>
      <c r="O53" s="276">
        <v>0.90592924366591632</v>
      </c>
      <c r="P53" s="276">
        <v>3.8489919000785995</v>
      </c>
      <c r="Q53" s="276">
        <v>8.0097512230218779</v>
      </c>
      <c r="R53" s="276">
        <v>8.8342566069852424</v>
      </c>
      <c r="S53" s="276">
        <v>7.9757603350003032</v>
      </c>
      <c r="T53" s="276">
        <v>11.507049117027014</v>
      </c>
      <c r="U53" s="276">
        <v>15.352338985632823</v>
      </c>
      <c r="V53" s="276">
        <v>23.597976084916006</v>
      </c>
      <c r="W53" s="276">
        <v>36.627774322704838</v>
      </c>
      <c r="X53" s="276">
        <v>48.618101453055466</v>
      </c>
      <c r="Y53" s="276">
        <v>46.539740451213945</v>
      </c>
      <c r="Z53" s="276">
        <v>-25.486517684681054</v>
      </c>
      <c r="AA53" s="276">
        <v>-22.540833763736657</v>
      </c>
      <c r="AB53" s="276">
        <v>-22.333222627986665</v>
      </c>
      <c r="AC53" s="276">
        <v>-22.697776416867391</v>
      </c>
      <c r="AD53" s="276">
        <v>-22.184555137070404</v>
      </c>
      <c r="AE53" s="276">
        <v>-29.829736000874536</v>
      </c>
      <c r="AF53" s="276">
        <v>-30.73445578791496</v>
      </c>
      <c r="AG53" s="276">
        <v>-31.933234432931748</v>
      </c>
      <c r="AH53" s="276">
        <v>-33.71649274398537</v>
      </c>
      <c r="AI53" s="276">
        <v>-33.005889501316076</v>
      </c>
      <c r="AJ53" s="276">
        <v>-32.066983648759553</v>
      </c>
      <c r="AK53" s="276">
        <v>-55.019701862246599</v>
      </c>
      <c r="AL53" s="276">
        <v>-0.57894030731455415</v>
      </c>
      <c r="AM53" s="276">
        <v>-0.87325974585546418</v>
      </c>
      <c r="AN53" s="276">
        <v>-2.2981316963711316</v>
      </c>
      <c r="AO53" s="276">
        <v>-1.427964037990147</v>
      </c>
      <c r="AP53" s="276">
        <v>-7.8126920557005066</v>
      </c>
      <c r="AQ53" s="276">
        <v>-13.277495009895683</v>
      </c>
      <c r="AR53" s="276">
        <v>-12.250571232972604</v>
      </c>
      <c r="AS53" s="276">
        <v>21.516112155271355</v>
      </c>
      <c r="AT53" s="276">
        <v>20.185911259962946</v>
      </c>
      <c r="AU53" s="276">
        <v>77.529577567525052</v>
      </c>
      <c r="AV53" s="276">
        <v>76.965484780074078</v>
      </c>
      <c r="AW53" s="276">
        <v>66.025523509592659</v>
      </c>
      <c r="AX53" s="276">
        <v>-1.696173873552957</v>
      </c>
      <c r="AY53" s="276">
        <v>-4.3662995082553344</v>
      </c>
      <c r="AZ53" s="276">
        <v>1.2036915430005117</v>
      </c>
      <c r="BA53" s="275">
        <v>-0.35580386284933102</v>
      </c>
      <c r="BB53" s="276">
        <v>0.74735845840264759</v>
      </c>
      <c r="BC53" s="277">
        <v>-0.55275682261537662</v>
      </c>
      <c r="BD53" s="275">
        <v>1.2261056025625054</v>
      </c>
      <c r="BE53" s="275">
        <v>2.0998731841614227</v>
      </c>
      <c r="BF53" s="275">
        <v>-0.4365004844507645</v>
      </c>
    </row>
    <row r="54" spans="1:58" ht="16.5" thickBot="1">
      <c r="A54" s="283" t="s">
        <v>256</v>
      </c>
      <c r="B54" s="284">
        <v>-6.5236142327500817</v>
      </c>
      <c r="C54" s="285">
        <v>-17.492162589312521</v>
      </c>
      <c r="D54" s="285">
        <v>-16.479921005095406</v>
      </c>
      <c r="E54" s="285">
        <v>-24.972279539851371</v>
      </c>
      <c r="F54" s="285">
        <v>-27.51219006773443</v>
      </c>
      <c r="G54" s="285">
        <v>-23.756567787082236</v>
      </c>
      <c r="H54" s="285">
        <v>-18.91969801448338</v>
      </c>
      <c r="I54" s="285">
        <v>-19.891814042671221</v>
      </c>
      <c r="J54" s="285">
        <v>-16.763806173856132</v>
      </c>
      <c r="K54" s="285">
        <v>-11.320180618186246</v>
      </c>
      <c r="L54" s="285">
        <v>-6.4094445327627083</v>
      </c>
      <c r="M54" s="285">
        <v>-2.8581930665816437</v>
      </c>
      <c r="N54" s="285">
        <v>1.4225192809580292</v>
      </c>
      <c r="O54" s="285">
        <v>2.4920216596907974</v>
      </c>
      <c r="P54" s="285">
        <v>3.9929876292218016</v>
      </c>
      <c r="Q54" s="285">
        <v>10.28265293963563</v>
      </c>
      <c r="R54" s="285">
        <v>16.150100743733589</v>
      </c>
      <c r="S54" s="285">
        <v>32.968132249136886</v>
      </c>
      <c r="T54" s="285">
        <v>52.53813657382679</v>
      </c>
      <c r="U54" s="285">
        <v>112.18800726538684</v>
      </c>
      <c r="V54" s="285">
        <v>265.6501611267056</v>
      </c>
      <c r="W54" s="285">
        <v>414.21261182842829</v>
      </c>
      <c r="X54" s="285">
        <v>557.11186419667024</v>
      </c>
      <c r="Y54" s="285">
        <v>624.57575834971124</v>
      </c>
      <c r="Z54" s="285">
        <v>3.273022327972726</v>
      </c>
      <c r="AA54" s="285">
        <v>3.5177868601622015</v>
      </c>
      <c r="AB54" s="285">
        <v>2.7123136955637563</v>
      </c>
      <c r="AC54" s="285">
        <v>3.3918980839168338</v>
      </c>
      <c r="AD54" s="285">
        <v>5.2989331853153701</v>
      </c>
      <c r="AE54" s="285">
        <v>5.6564326076660807</v>
      </c>
      <c r="AF54" s="285">
        <v>6.354885806375286</v>
      </c>
      <c r="AG54" s="285">
        <v>5.9943398083505777</v>
      </c>
      <c r="AH54" s="285">
        <v>4.0099287248276871</v>
      </c>
      <c r="AI54" s="285">
        <v>4.7852211855890472</v>
      </c>
      <c r="AJ54" s="285">
        <v>4.5962646945599959</v>
      </c>
      <c r="AK54" s="285">
        <v>-52.964105842827145</v>
      </c>
      <c r="AL54" s="285">
        <v>-30.275551745170279</v>
      </c>
      <c r="AM54" s="285">
        <v>-26.937941817874265</v>
      </c>
      <c r="AN54" s="285">
        <v>-29.188242177617784</v>
      </c>
      <c r="AO54" s="285">
        <v>-28.881606767538525</v>
      </c>
      <c r="AP54" s="285">
        <v>-36.783875075282936</v>
      </c>
      <c r="AQ54" s="285">
        <v>-46.515857789861158</v>
      </c>
      <c r="AR54" s="285">
        <v>-57.620026941345081</v>
      </c>
      <c r="AS54" s="285">
        <v>-54.906853796105224</v>
      </c>
      <c r="AT54" s="285">
        <v>-48.932922423968485</v>
      </c>
      <c r="AU54" s="285">
        <v>-47.610518269587693</v>
      </c>
      <c r="AV54" s="285">
        <v>-50.1746142853425</v>
      </c>
      <c r="AW54" s="285">
        <v>-71.214555117590322</v>
      </c>
      <c r="AX54" s="285">
        <v>-5.4536168910797347</v>
      </c>
      <c r="AY54" s="285">
        <v>-12.353781168930848</v>
      </c>
      <c r="AZ54" s="285">
        <v>5.6732545143046895</v>
      </c>
      <c r="BA54" s="284">
        <v>9.6681002612543825</v>
      </c>
      <c r="BB54" s="285">
        <v>9.1449040258032319</v>
      </c>
      <c r="BC54" s="286">
        <v>4.9627046810469864</v>
      </c>
      <c r="BD54" s="275">
        <v>4.2048288645830656</v>
      </c>
      <c r="BE54" s="275">
        <v>7.7498013199621711</v>
      </c>
      <c r="BF54" s="275">
        <v>-1.3397645574140749</v>
      </c>
    </row>
    <row r="55" spans="1:58" ht="17.25" thickTop="1" thickBot="1">
      <c r="A55" s="287"/>
      <c r="B55" s="288"/>
      <c r="C55" s="288"/>
      <c r="D55" s="288"/>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c r="AN55" s="288"/>
      <c r="AO55" s="288"/>
      <c r="AP55" s="288"/>
      <c r="AQ55" s="288"/>
      <c r="AR55" s="288"/>
      <c r="AS55" s="288"/>
      <c r="AT55" s="288"/>
      <c r="AU55" s="288"/>
      <c r="AV55" s="288"/>
      <c r="AW55" s="288"/>
      <c r="AX55" s="288"/>
      <c r="AY55" s="288"/>
      <c r="AZ55" s="288"/>
      <c r="BA55" s="288"/>
      <c r="BB55" s="288"/>
      <c r="BC55" s="288"/>
      <c r="BD55" s="288"/>
      <c r="BE55" s="288"/>
      <c r="BF55" s="288"/>
    </row>
    <row r="56" spans="1:58" s="227" customFormat="1" ht="16.5" thickBot="1">
      <c r="A56" s="289" t="s">
        <v>260</v>
      </c>
      <c r="B56" s="290">
        <v>39449</v>
      </c>
      <c r="C56" s="290">
        <v>39480</v>
      </c>
      <c r="D56" s="290">
        <v>39509</v>
      </c>
      <c r="E56" s="290">
        <v>39540</v>
      </c>
      <c r="F56" s="290">
        <v>39570</v>
      </c>
      <c r="G56" s="290">
        <v>39601</v>
      </c>
      <c r="H56" s="290">
        <v>39631</v>
      </c>
      <c r="I56" s="290">
        <v>39662</v>
      </c>
      <c r="J56" s="290">
        <v>39693</v>
      </c>
      <c r="K56" s="290">
        <v>39723</v>
      </c>
      <c r="L56" s="290">
        <v>39754</v>
      </c>
      <c r="M56" s="290">
        <v>39784</v>
      </c>
      <c r="N56" s="290">
        <v>39815</v>
      </c>
      <c r="O56" s="290">
        <v>39846</v>
      </c>
      <c r="P56" s="290">
        <v>39874</v>
      </c>
      <c r="Q56" s="290">
        <v>39905</v>
      </c>
      <c r="R56" s="290">
        <v>39935</v>
      </c>
      <c r="S56" s="290">
        <v>39966</v>
      </c>
      <c r="T56" s="290">
        <v>39996</v>
      </c>
      <c r="U56" s="290">
        <v>40027</v>
      </c>
      <c r="V56" s="290">
        <v>40058</v>
      </c>
      <c r="W56" s="290">
        <v>40088</v>
      </c>
      <c r="X56" s="290">
        <v>40119</v>
      </c>
      <c r="Y56" s="290">
        <v>40149</v>
      </c>
      <c r="Z56" s="290">
        <v>40180</v>
      </c>
      <c r="AA56" s="290">
        <v>40211</v>
      </c>
      <c r="AB56" s="290">
        <v>40239</v>
      </c>
      <c r="AC56" s="290">
        <v>40270</v>
      </c>
      <c r="AD56" s="290">
        <v>40300</v>
      </c>
      <c r="AE56" s="290">
        <v>40331</v>
      </c>
      <c r="AF56" s="290">
        <v>40361</v>
      </c>
      <c r="AG56" s="290">
        <v>40392</v>
      </c>
      <c r="AH56" s="290">
        <v>40423</v>
      </c>
      <c r="AI56" s="290">
        <v>40453</v>
      </c>
      <c r="AJ56" s="290">
        <v>40484</v>
      </c>
      <c r="AK56" s="290">
        <v>40514</v>
      </c>
      <c r="AL56" s="290">
        <v>40545</v>
      </c>
      <c r="AM56" s="290">
        <v>40576</v>
      </c>
      <c r="AN56" s="290">
        <v>40604</v>
      </c>
      <c r="AO56" s="290">
        <v>40635</v>
      </c>
      <c r="AP56" s="290">
        <v>40665</v>
      </c>
      <c r="AQ56" s="290">
        <v>40696</v>
      </c>
      <c r="AR56" s="290">
        <v>40726</v>
      </c>
      <c r="AS56" s="290">
        <v>40757</v>
      </c>
      <c r="AT56" s="290">
        <v>40788</v>
      </c>
      <c r="AU56" s="290">
        <v>40818</v>
      </c>
      <c r="AV56" s="290">
        <v>40849</v>
      </c>
      <c r="AW56" s="290">
        <v>40879</v>
      </c>
      <c r="AX56" s="290">
        <v>40910</v>
      </c>
      <c r="AY56" s="290">
        <v>40941</v>
      </c>
      <c r="AZ56" s="290">
        <v>40970</v>
      </c>
      <c r="BA56" s="290">
        <v>41001</v>
      </c>
      <c r="BB56" s="290">
        <v>41031</v>
      </c>
      <c r="BC56" s="291">
        <v>41062</v>
      </c>
      <c r="BD56" s="291">
        <v>41092</v>
      </c>
      <c r="BE56" s="291">
        <v>41123</v>
      </c>
      <c r="BF56" s="291">
        <v>41154</v>
      </c>
    </row>
    <row r="57" spans="1:58" s="963" customFormat="1">
      <c r="A57" s="292" t="s">
        <v>259</v>
      </c>
      <c r="B57" s="270">
        <v>-31.571337684649588</v>
      </c>
      <c r="C57" s="271">
        <v>-55.040206931854357</v>
      </c>
      <c r="D57" s="271">
        <v>-26.123983373856056</v>
      </c>
      <c r="E57" s="271">
        <v>-58.177516185040105</v>
      </c>
      <c r="F57" s="271">
        <v>-26.270024246467568</v>
      </c>
      <c r="G57" s="271">
        <v>-29.367703833225427</v>
      </c>
      <c r="H57" s="271">
        <v>-64.455390950330539</v>
      </c>
      <c r="I57" s="271">
        <v>-76.038025114531777</v>
      </c>
      <c r="J57" s="271">
        <v>-25.053339552423452</v>
      </c>
      <c r="K57" s="271">
        <v>-14.776399663297122</v>
      </c>
      <c r="L57" s="271">
        <v>3.9715748348134206</v>
      </c>
      <c r="M57" s="271">
        <v>-4.5967864628993498</v>
      </c>
      <c r="N57" s="271">
        <v>-1.2107011579226505</v>
      </c>
      <c r="O57" s="271">
        <v>2.5318448218365499</v>
      </c>
      <c r="P57" s="271">
        <v>-13.676799781341945</v>
      </c>
      <c r="Q57" s="271">
        <v>-7.2170299329478906</v>
      </c>
      <c r="R57" s="271">
        <v>-2.275274952313084</v>
      </c>
      <c r="S57" s="271">
        <v>3.6849059727868188</v>
      </c>
      <c r="T57" s="271">
        <v>5.5274784306815574</v>
      </c>
      <c r="U57" s="271">
        <v>-0.84262495542666238</v>
      </c>
      <c r="V57" s="271">
        <v>-16.0658721378108</v>
      </c>
      <c r="W57" s="271">
        <v>-16.872179264258119</v>
      </c>
      <c r="X57" s="271">
        <v>-32.10045629142293</v>
      </c>
      <c r="Y57" s="271">
        <v>-9.0943335132194001</v>
      </c>
      <c r="Z57" s="271">
        <v>-21.982463111835582</v>
      </c>
      <c r="AA57" s="271">
        <v>-21.943003342580365</v>
      </c>
      <c r="AB57" s="271">
        <v>-17.797958383276494</v>
      </c>
      <c r="AC57" s="271">
        <v>-7.7244233101579036</v>
      </c>
      <c r="AD57" s="271">
        <v>-7.8539134678950573</v>
      </c>
      <c r="AE57" s="271">
        <v>-0.19928295519759148</v>
      </c>
      <c r="AF57" s="271">
        <v>7.9541417615326608</v>
      </c>
      <c r="AG57" s="271">
        <v>5.8746889343346984</v>
      </c>
      <c r="AH57" s="271">
        <v>-2.7023343372280699</v>
      </c>
      <c r="AI57" s="271">
        <v>1.4178139828007663</v>
      </c>
      <c r="AJ57" s="271">
        <v>5.3935614449471689E-2</v>
      </c>
      <c r="AK57" s="271">
        <v>21.990706896035579</v>
      </c>
      <c r="AL57" s="271">
        <v>25.605794874308891</v>
      </c>
      <c r="AM57" s="271">
        <v>21.904868477580028</v>
      </c>
      <c r="AN57" s="271">
        <v>23.474270521211469</v>
      </c>
      <c r="AO57" s="271">
        <v>23.360720177941882</v>
      </c>
      <c r="AP57" s="271">
        <v>29.631461561545198</v>
      </c>
      <c r="AQ57" s="271">
        <v>25.421395095567323</v>
      </c>
      <c r="AR57" s="271">
        <v>23.539324836588037</v>
      </c>
      <c r="AS57" s="271">
        <v>-2.4669367191761227</v>
      </c>
      <c r="AT57" s="271">
        <v>11.561913330547052</v>
      </c>
      <c r="AU57" s="271">
        <v>-7.5537703819033606</v>
      </c>
      <c r="AV57" s="271">
        <v>-18.828228379263987</v>
      </c>
      <c r="AW57" s="271">
        <v>-103.86599568330681</v>
      </c>
      <c r="AX57" s="271">
        <v>-115.96699973473517</v>
      </c>
      <c r="AY57" s="271">
        <v>-107.19356444061796</v>
      </c>
      <c r="AZ57" s="271">
        <v>-117.85651502294326</v>
      </c>
      <c r="BA57" s="270">
        <v>-122.87380458852721</v>
      </c>
      <c r="BB57" s="271">
        <v>-128.95157514412372</v>
      </c>
      <c r="BC57" s="962">
        <v>-131.92654870826249</v>
      </c>
      <c r="BD57" s="270">
        <v>-132.22258302169374</v>
      </c>
      <c r="BE57" s="271">
        <v>-68.125874860913086</v>
      </c>
      <c r="BF57" s="962">
        <v>-88.690463956392065</v>
      </c>
    </row>
    <row r="58" spans="1:58" s="227" customFormat="1">
      <c r="A58" s="293" t="s">
        <v>241</v>
      </c>
      <c r="B58" s="270">
        <v>-28.818130760462829</v>
      </c>
      <c r="C58" s="271">
        <v>-26.44987774795586</v>
      </c>
      <c r="D58" s="271">
        <v>-23.866176375405121</v>
      </c>
      <c r="E58" s="271">
        <v>-22.488212589102812</v>
      </c>
      <c r="F58" s="271">
        <v>28.466249447828329</v>
      </c>
      <c r="G58" s="271">
        <v>50.14050056531412</v>
      </c>
      <c r="H58" s="271">
        <v>44.56087769204165</v>
      </c>
      <c r="I58" s="271">
        <v>33.45205398655883</v>
      </c>
      <c r="J58" s="271">
        <v>44.099355214567552</v>
      </c>
      <c r="K58" s="271">
        <v>37.077254083310443</v>
      </c>
      <c r="L58" s="271">
        <v>43.631204801759651</v>
      </c>
      <c r="M58" s="271">
        <v>36.54970100101005</v>
      </c>
      <c r="N58" s="271">
        <v>36.156469891038533</v>
      </c>
      <c r="O58" s="271">
        <v>36.123581239469381</v>
      </c>
      <c r="P58" s="271">
        <v>21.45254967409873</v>
      </c>
      <c r="Q58" s="271">
        <v>13.207054737831289</v>
      </c>
      <c r="R58" s="271">
        <v>6.9036015749399358</v>
      </c>
      <c r="S58" s="271">
        <v>-2.7104137932252201</v>
      </c>
      <c r="T58" s="271">
        <v>-1.6036845487672751</v>
      </c>
      <c r="U58" s="271">
        <v>-5.2531800732053791</v>
      </c>
      <c r="V58" s="271">
        <v>-8.5565100818294209</v>
      </c>
      <c r="W58" s="271">
        <v>1.2020513364747865</v>
      </c>
      <c r="X58" s="271">
        <v>-6.3414935194748283</v>
      </c>
      <c r="Y58" s="271">
        <v>-8.908548130549109</v>
      </c>
      <c r="Z58" s="271">
        <v>-16.163883717774514</v>
      </c>
      <c r="AA58" s="271">
        <v>-18.186103320666618</v>
      </c>
      <c r="AB58" s="271">
        <v>-14.595543207537569</v>
      </c>
      <c r="AC58" s="271">
        <v>-12.987703273009657</v>
      </c>
      <c r="AD58" s="271">
        <v>-13.129282479467911</v>
      </c>
      <c r="AE58" s="271">
        <v>-6.6676208234033201</v>
      </c>
      <c r="AF58" s="271">
        <v>-11.535353458966773</v>
      </c>
      <c r="AG58" s="271">
        <v>0.32132260632652127</v>
      </c>
      <c r="AH58" s="271">
        <v>-11.157496865670382</v>
      </c>
      <c r="AI58" s="271">
        <v>-6.5043842082135201</v>
      </c>
      <c r="AJ58" s="271">
        <v>-3.0873618531810787</v>
      </c>
      <c r="AK58" s="271">
        <v>2.9167692084521704E-2</v>
      </c>
      <c r="AL58" s="271">
        <v>0.90341366022023684</v>
      </c>
      <c r="AM58" s="271">
        <v>2.2352617906269456</v>
      </c>
      <c r="AN58" s="271">
        <v>8.401190769426222</v>
      </c>
      <c r="AO58" s="271">
        <v>16.809054807139461</v>
      </c>
      <c r="AP58" s="271">
        <v>32.914542639764399</v>
      </c>
      <c r="AQ58" s="271">
        <v>38.39489304080773</v>
      </c>
      <c r="AR58" s="271">
        <v>53.468263057610912</v>
      </c>
      <c r="AS58" s="271">
        <v>55.448302552000378</v>
      </c>
      <c r="AT58" s="271">
        <v>83.392985660996402</v>
      </c>
      <c r="AU58" s="271">
        <v>78.563063005615163</v>
      </c>
      <c r="AV58" s="271">
        <v>72.420394489778488</v>
      </c>
      <c r="AW58" s="271">
        <v>61.882191453267936</v>
      </c>
      <c r="AX58" s="271">
        <v>73.423987090604399</v>
      </c>
      <c r="AY58" s="271">
        <v>75.997125967473238</v>
      </c>
      <c r="AZ58" s="271">
        <v>70.517833337909238</v>
      </c>
      <c r="BA58" s="270">
        <v>61.54378326943818</v>
      </c>
      <c r="BB58" s="271">
        <v>44.959634288911339</v>
      </c>
      <c r="BC58" s="273">
        <v>33.608810520119178</v>
      </c>
      <c r="BD58" s="270">
        <v>30.305178020856449</v>
      </c>
      <c r="BE58" s="271">
        <v>28.64719724137797</v>
      </c>
      <c r="BF58" s="273">
        <v>15.05</v>
      </c>
    </row>
    <row r="59" spans="1:58">
      <c r="A59" s="294" t="s">
        <v>242</v>
      </c>
      <c r="B59" s="275">
        <v>-69.112203745702502</v>
      </c>
      <c r="C59" s="276">
        <v>-68.090177443743016</v>
      </c>
      <c r="D59" s="276">
        <v>-66.066207010697383</v>
      </c>
      <c r="E59" s="276">
        <v>-64.141186066999623</v>
      </c>
      <c r="F59" s="276">
        <v>7.4634055611600001</v>
      </c>
      <c r="G59" s="276">
        <v>22.417478360012655</v>
      </c>
      <c r="H59" s="276">
        <v>59.719257279316295</v>
      </c>
      <c r="I59" s="276">
        <v>36.28109894858364</v>
      </c>
      <c r="J59" s="276">
        <v>56.484704575830435</v>
      </c>
      <c r="K59" s="276">
        <v>60.992050383479331</v>
      </c>
      <c r="L59" s="276">
        <v>44.809052065414242</v>
      </c>
      <c r="M59" s="276">
        <v>10.065091051581762</v>
      </c>
      <c r="N59" s="276">
        <v>53.082580497758812</v>
      </c>
      <c r="O59" s="276">
        <v>60.102981324717611</v>
      </c>
      <c r="P59" s="276">
        <v>50.837548069337487</v>
      </c>
      <c r="Q59" s="276">
        <v>25.454990640295833</v>
      </c>
      <c r="R59" s="276">
        <v>12.052843255025872</v>
      </c>
      <c r="S59" s="276">
        <v>34.020749611630464</v>
      </c>
      <c r="T59" s="276">
        <v>-4.8418620502312608</v>
      </c>
      <c r="U59" s="276">
        <v>-24.827977948270668</v>
      </c>
      <c r="V59" s="276">
        <v>4.7114827987319945</v>
      </c>
      <c r="W59" s="276">
        <v>-10.72483947674688</v>
      </c>
      <c r="X59" s="276">
        <v>-31.894768488456641</v>
      </c>
      <c r="Y59" s="276">
        <v>-20.775153987848629</v>
      </c>
      <c r="Z59" s="276">
        <v>-34.060025768297137</v>
      </c>
      <c r="AA59" s="276">
        <v>-36.986697943876891</v>
      </c>
      <c r="AB59" s="276">
        <v>-32.152324925697364</v>
      </c>
      <c r="AC59" s="276">
        <v>-22.549624157186546</v>
      </c>
      <c r="AD59" s="276">
        <v>-26.650874270283939</v>
      </c>
      <c r="AE59" s="276">
        <v>-22.315355655751222</v>
      </c>
      <c r="AF59" s="276">
        <v>-22.690907511982111</v>
      </c>
      <c r="AG59" s="276">
        <v>22.042867255206748</v>
      </c>
      <c r="AH59" s="276">
        <v>-12.810937199645592</v>
      </c>
      <c r="AI59" s="276">
        <v>-6.9438796171060515</v>
      </c>
      <c r="AJ59" s="276">
        <v>16.577063627988018</v>
      </c>
      <c r="AK59" s="276">
        <v>32.263040317262657</v>
      </c>
      <c r="AL59" s="276">
        <v>39.766391402834643</v>
      </c>
      <c r="AM59" s="276">
        <v>43.950686894329351</v>
      </c>
      <c r="AN59" s="276">
        <v>65.861802851824677</v>
      </c>
      <c r="AO59" s="276">
        <v>81.947254197140381</v>
      </c>
      <c r="AP59" s="276">
        <v>109.94398679262461</v>
      </c>
      <c r="AQ59" s="276">
        <v>125.78463133190486</v>
      </c>
      <c r="AR59" s="276">
        <v>142.81333795050099</v>
      </c>
      <c r="AS59" s="276">
        <v>178.50530670207269</v>
      </c>
      <c r="AT59" s="276">
        <v>223.81477523241873</v>
      </c>
      <c r="AU59" s="276">
        <v>243.88435953401415</v>
      </c>
      <c r="AV59" s="276">
        <v>215.31319506474097</v>
      </c>
      <c r="AW59" s="276">
        <v>175.37415810047136</v>
      </c>
      <c r="AX59" s="276">
        <v>170.33505406801078</v>
      </c>
      <c r="AY59" s="276">
        <v>178.98396506879578</v>
      </c>
      <c r="AZ59" s="276">
        <v>144.06342841675286</v>
      </c>
      <c r="BA59" s="275">
        <v>120.4166884424007</v>
      </c>
      <c r="BB59" s="276">
        <v>91.30569882654693</v>
      </c>
      <c r="BC59" s="277">
        <v>70.372257479484517</v>
      </c>
      <c r="BD59" s="275">
        <v>62.223041761973086</v>
      </c>
      <c r="BE59" s="276">
        <v>39.085544233905431</v>
      </c>
      <c r="BF59" s="277">
        <v>16.387417187096204</v>
      </c>
    </row>
    <row r="60" spans="1:58">
      <c r="A60" s="295" t="s">
        <v>243</v>
      </c>
      <c r="B60" s="275">
        <v>-70.335067158087597</v>
      </c>
      <c r="C60" s="276">
        <v>-69.07378580598369</v>
      </c>
      <c r="D60" s="276">
        <v>-66.375589500104425</v>
      </c>
      <c r="E60" s="276">
        <v>-64.140015590199638</v>
      </c>
      <c r="F60" s="276">
        <v>10.132648142562985</v>
      </c>
      <c r="G60" s="276">
        <v>17.597324139987784</v>
      </c>
      <c r="H60" s="276">
        <v>59.206383426059887</v>
      </c>
      <c r="I60" s="276">
        <v>31.044867515378648</v>
      </c>
      <c r="J60" s="276">
        <v>56.05099215366544</v>
      </c>
      <c r="K60" s="276">
        <v>63.883040913507166</v>
      </c>
      <c r="L60" s="276">
        <v>39.676100985511461</v>
      </c>
      <c r="M60" s="276">
        <v>21.597891304260056</v>
      </c>
      <c r="N60" s="276">
        <v>54.619372444352891</v>
      </c>
      <c r="O60" s="276">
        <v>58.172456672245211</v>
      </c>
      <c r="P60" s="276">
        <v>45.480460187357174</v>
      </c>
      <c r="Q60" s="276">
        <v>22.340447528971168</v>
      </c>
      <c r="R60" s="276">
        <v>8.9994764872587698</v>
      </c>
      <c r="S60" s="276">
        <v>33.197989409771054</v>
      </c>
      <c r="T60" s="276">
        <v>-7.6329562429898008</v>
      </c>
      <c r="U60" s="276">
        <v>-48.139479519393475</v>
      </c>
      <c r="V60" s="276">
        <v>-17.376524293692185</v>
      </c>
      <c r="W60" s="276">
        <v>-58.118773347810567</v>
      </c>
      <c r="X60" s="276">
        <v>-58.838159845607898</v>
      </c>
      <c r="Y60" s="276">
        <v>-54.048053070485487</v>
      </c>
      <c r="Z60" s="276">
        <v>-62.607120605500256</v>
      </c>
      <c r="AA60" s="276">
        <v>-63.835301607386782</v>
      </c>
      <c r="AB60" s="276">
        <v>-56.208766414149217</v>
      </c>
      <c r="AC60" s="276">
        <v>-52.382284688914929</v>
      </c>
      <c r="AD60" s="276">
        <v>-55.737234115606562</v>
      </c>
      <c r="AE60" s="276">
        <v>-51.310712995503351</v>
      </c>
      <c r="AF60" s="276">
        <v>-51.52420596420572</v>
      </c>
      <c r="AG60" s="276">
        <v>10.847072049928311</v>
      </c>
      <c r="AH60" s="276">
        <v>-31.152907068674796</v>
      </c>
      <c r="AI60" s="276">
        <v>27.872231585230629</v>
      </c>
      <c r="AJ60" s="276">
        <v>27.063131661112525</v>
      </c>
      <c r="AK60" s="276">
        <v>48.346915767330628</v>
      </c>
      <c r="AL60" s="276">
        <v>63.986318910903151</v>
      </c>
      <c r="AM60" s="276">
        <v>75.588495829973311</v>
      </c>
      <c r="AN60" s="276">
        <v>88.420308009090277</v>
      </c>
      <c r="AO60" s="276">
        <v>122.7082338702069</v>
      </c>
      <c r="AP60" s="276">
        <v>172.51502243173687</v>
      </c>
      <c r="AQ60" s="276">
        <v>210.96098644135222</v>
      </c>
      <c r="AR60" s="276">
        <v>225.01459655902264</v>
      </c>
      <c r="AS60" s="276">
        <v>273.15112981618711</v>
      </c>
      <c r="AT60" s="276">
        <v>312.18190038721769</v>
      </c>
      <c r="AU60" s="276">
        <v>354.60843051157224</v>
      </c>
      <c r="AV60" s="276">
        <v>299.8840190289726</v>
      </c>
      <c r="AW60" s="276">
        <v>276.98401320198042</v>
      </c>
      <c r="AX60" s="276">
        <v>264.89178451423419</v>
      </c>
      <c r="AY60" s="276">
        <v>255.01742889464805</v>
      </c>
      <c r="AZ60" s="276">
        <v>204.1815010567947</v>
      </c>
      <c r="BA60" s="275">
        <v>164.60801380090726</v>
      </c>
      <c r="BB60" s="276">
        <v>122.54357198311187</v>
      </c>
      <c r="BC60" s="277">
        <v>85.481696994715861</v>
      </c>
      <c r="BD60" s="275">
        <v>70.0717631253561</v>
      </c>
      <c r="BE60" s="276">
        <v>51.862809909614946</v>
      </c>
      <c r="BF60" s="277">
        <v>30.635435883203112</v>
      </c>
    </row>
    <row r="61" spans="1:58">
      <c r="A61" s="295" t="s">
        <v>244</v>
      </c>
      <c r="B61" s="275">
        <v>7.229209801257193</v>
      </c>
      <c r="C61" s="276">
        <v>-4.1037970665387231</v>
      </c>
      <c r="D61" s="276">
        <v>-49.508406545469207</v>
      </c>
      <c r="E61" s="276">
        <v>-64.206177529081174</v>
      </c>
      <c r="F61" s="276">
        <v>-52.36187045750502</v>
      </c>
      <c r="G61" s="276">
        <v>2642.245089818427</v>
      </c>
      <c r="H61" s="276">
        <v>95.084465045048944</v>
      </c>
      <c r="I61" s="276">
        <v>317.98278103115956</v>
      </c>
      <c r="J61" s="276">
        <v>74.203739784118</v>
      </c>
      <c r="K61" s="276">
        <v>-0.69905506676290774</v>
      </c>
      <c r="L61" s="276">
        <v>810.84959278356189</v>
      </c>
      <c r="M61" s="276">
        <v>-70.092587417073048</v>
      </c>
      <c r="N61" s="276">
        <v>26.540950796946746</v>
      </c>
      <c r="O61" s="276">
        <v>100.60400787495269</v>
      </c>
      <c r="P61" s="276">
        <v>241.76628008015959</v>
      </c>
      <c r="Q61" s="276">
        <v>198.71161979763158</v>
      </c>
      <c r="R61" s="276">
        <v>170.26396947837551</v>
      </c>
      <c r="S61" s="276">
        <v>53.197553619514871</v>
      </c>
      <c r="T61" s="276">
        <v>152.22260243374706</v>
      </c>
      <c r="U61" s="276">
        <v>368.3620370486334</v>
      </c>
      <c r="V61" s="276">
        <v>813.0695988634144</v>
      </c>
      <c r="W61" s="276">
        <v>1658.3633125561207</v>
      </c>
      <c r="X61" s="276">
        <v>584.71772956489781</v>
      </c>
      <c r="Y61" s="276">
        <v>919.48537419275499</v>
      </c>
      <c r="Z61" s="276">
        <v>568.37087543638302</v>
      </c>
      <c r="AA61" s="276">
        <v>407.13668330854955</v>
      </c>
      <c r="AB61" s="276">
        <v>332.811111823376</v>
      </c>
      <c r="AC61" s="276">
        <v>657.13187418926259</v>
      </c>
      <c r="AD61" s="276">
        <v>581.1812950374524</v>
      </c>
      <c r="AE61" s="276">
        <v>565.27851663234105</v>
      </c>
      <c r="AF61" s="276">
        <v>571.50658365341792</v>
      </c>
      <c r="AG61" s="276">
        <v>42.952305360918068</v>
      </c>
      <c r="AH61" s="276">
        <v>47.931585285528683</v>
      </c>
      <c r="AI61" s="276">
        <v>-36.148230400358393</v>
      </c>
      <c r="AJ61" s="276">
        <v>2.1507309378811792</v>
      </c>
      <c r="AK61" s="276">
        <v>11.776379342974129</v>
      </c>
      <c r="AL61" s="276">
        <v>11.171427451698024</v>
      </c>
      <c r="AM61" s="276">
        <v>6.6301266930540033</v>
      </c>
      <c r="AN61" s="276">
        <v>31.234627439047905</v>
      </c>
      <c r="AO61" s="276">
        <v>23.541572155065619</v>
      </c>
      <c r="AP61" s="276">
        <v>24.97831679822124</v>
      </c>
      <c r="AQ61" s="276">
        <v>-0.54282747220456051</v>
      </c>
      <c r="AR61" s="276">
        <v>20.523713799208068</v>
      </c>
      <c r="AS61" s="276">
        <v>41.441770719281507</v>
      </c>
      <c r="AT61" s="276">
        <v>87.619428601906549</v>
      </c>
      <c r="AU61" s="276">
        <v>57.884486816799807</v>
      </c>
      <c r="AV61" s="276">
        <v>70.588744126682357</v>
      </c>
      <c r="AW61" s="276">
        <v>3.6051551211745045</v>
      </c>
      <c r="AX61" s="276">
        <v>5.6615994834376089</v>
      </c>
      <c r="AY61" s="276">
        <v>31.290029115004646</v>
      </c>
      <c r="AZ61" s="276">
        <v>11.570998583262963</v>
      </c>
      <c r="BA61" s="275">
        <v>6.2680690160178978</v>
      </c>
      <c r="BB61" s="276">
        <v>-1.1869840117357933</v>
      </c>
      <c r="BC61" s="277">
        <v>0.30794583306965628</v>
      </c>
      <c r="BD61" s="275">
        <v>30.735379767142355</v>
      </c>
      <c r="BE61" s="276">
        <v>-9.7308255855056558</v>
      </c>
      <c r="BF61" s="277">
        <v>-31.855896176195696</v>
      </c>
    </row>
    <row r="62" spans="1:58">
      <c r="A62" s="294" t="s">
        <v>245</v>
      </c>
      <c r="B62" s="275">
        <v>77.51475309989371</v>
      </c>
      <c r="C62" s="276">
        <v>71.404995438686129</v>
      </c>
      <c r="D62" s="276">
        <v>54.036389857341064</v>
      </c>
      <c r="E62" s="276">
        <v>54.750218292172136</v>
      </c>
      <c r="F62" s="276">
        <v>43.890384771221719</v>
      </c>
      <c r="G62" s="276">
        <v>64.044121558741068</v>
      </c>
      <c r="H62" s="276">
        <v>36.912095238212707</v>
      </c>
      <c r="I62" s="276">
        <v>32.135834603496249</v>
      </c>
      <c r="J62" s="276">
        <v>39.439321890225145</v>
      </c>
      <c r="K62" s="276">
        <v>26.265147431279029</v>
      </c>
      <c r="L62" s="276">
        <v>42.909950005354879</v>
      </c>
      <c r="M62" s="276">
        <v>52.071021208527277</v>
      </c>
      <c r="N62" s="276">
        <v>28.384411236599327</v>
      </c>
      <c r="O62" s="276">
        <v>25.632799782529162</v>
      </c>
      <c r="P62" s="276">
        <v>9.502389017185946</v>
      </c>
      <c r="Q62" s="276">
        <v>7.9442774969348866</v>
      </c>
      <c r="R62" s="276">
        <v>4.0794056371283709</v>
      </c>
      <c r="S62" s="276">
        <v>-16.457314286641424</v>
      </c>
      <c r="T62" s="276">
        <v>0.30245919040611313</v>
      </c>
      <c r="U62" s="276">
        <v>4.1397423063364016</v>
      </c>
      <c r="V62" s="276">
        <v>-14.158890855504765</v>
      </c>
      <c r="W62" s="276">
        <v>8.0773539752976706</v>
      </c>
      <c r="X62" s="276">
        <v>9.5139921160414183</v>
      </c>
      <c r="Y62" s="276">
        <v>-3.8751100568144765</v>
      </c>
      <c r="Z62" s="276">
        <v>-6.9773005037856848</v>
      </c>
      <c r="AA62" s="276">
        <v>-8.0680465495872156</v>
      </c>
      <c r="AB62" s="276">
        <v>-5.1835548825129312</v>
      </c>
      <c r="AC62" s="276">
        <v>-8.452146316468971</v>
      </c>
      <c r="AD62" s="276">
        <v>-5.5781687582700634</v>
      </c>
      <c r="AE62" s="276">
        <v>2.1332728396871259</v>
      </c>
      <c r="AF62" s="276">
        <v>-5.6091314259232989</v>
      </c>
      <c r="AG62" s="276">
        <v>-6.9186109316417221</v>
      </c>
      <c r="AH62" s="276">
        <v>-10.332548968323055</v>
      </c>
      <c r="AI62" s="276">
        <v>-6.2984715932697224</v>
      </c>
      <c r="AJ62" s="276">
        <v>-10.554142713558536</v>
      </c>
      <c r="AK62" s="276">
        <v>-11.239595323986533</v>
      </c>
      <c r="AL62" s="276">
        <v>-13.237924365110432</v>
      </c>
      <c r="AM62" s="276">
        <v>-13.152942740034019</v>
      </c>
      <c r="AN62" s="276">
        <v>-13.641165611219115</v>
      </c>
      <c r="AO62" s="276">
        <v>-9.3304039640906318</v>
      </c>
      <c r="AP62" s="276">
        <v>-0.5020740376346009</v>
      </c>
      <c r="AQ62" s="276">
        <v>1.0093522439487559</v>
      </c>
      <c r="AR62" s="276">
        <v>14.594374622296892</v>
      </c>
      <c r="AS62" s="276">
        <v>1.6709078420097279</v>
      </c>
      <c r="AT62" s="276">
        <v>15.269057704796614</v>
      </c>
      <c r="AU62" s="276">
        <v>1.6401572692772404</v>
      </c>
      <c r="AV62" s="276">
        <v>1.7047714150276436</v>
      </c>
      <c r="AW62" s="276">
        <v>2.7603285538490021</v>
      </c>
      <c r="AX62" s="276">
        <v>16.617148075224296</v>
      </c>
      <c r="AY62" s="276">
        <v>13.027423754570343</v>
      </c>
      <c r="AZ62" s="276">
        <v>16.208338246749154</v>
      </c>
      <c r="BA62" s="275">
        <v>14.014877332748021</v>
      </c>
      <c r="BB62" s="276">
        <v>2.4128955949309119</v>
      </c>
      <c r="BC62" s="277">
        <v>-1.6863268936762588</v>
      </c>
      <c r="BD62" s="275">
        <v>0.74840316191287082</v>
      </c>
      <c r="BE62" s="276">
        <v>15.958350042266623</v>
      </c>
      <c r="BF62" s="277">
        <v>13.03</v>
      </c>
    </row>
    <row r="63" spans="1:58">
      <c r="A63" s="295" t="s">
        <v>243</v>
      </c>
      <c r="B63" s="275">
        <v>96.775919944084393</v>
      </c>
      <c r="C63" s="276">
        <v>87.186913715145963</v>
      </c>
      <c r="D63" s="276">
        <v>54.690083426382294</v>
      </c>
      <c r="E63" s="276">
        <v>57.162592623610244</v>
      </c>
      <c r="F63" s="276">
        <v>51.705735277617144</v>
      </c>
      <c r="G63" s="276">
        <v>51.911529286161745</v>
      </c>
      <c r="H63" s="276">
        <v>48.331485919867525</v>
      </c>
      <c r="I63" s="276">
        <v>34.207000037419384</v>
      </c>
      <c r="J63" s="276">
        <v>42.935356030119209</v>
      </c>
      <c r="K63" s="276">
        <v>30.446965302028037</v>
      </c>
      <c r="L63" s="276">
        <v>47.6546879369061</v>
      </c>
      <c r="M63" s="276">
        <v>52.688455428771157</v>
      </c>
      <c r="N63" s="276">
        <v>24.573097498937038</v>
      </c>
      <c r="O63" s="276">
        <v>27.728060420629465</v>
      </c>
      <c r="P63" s="276">
        <v>6.1041819214570623</v>
      </c>
      <c r="Q63" s="276">
        <v>8.9112482168770182</v>
      </c>
      <c r="R63" s="276">
        <v>8.487581084605722</v>
      </c>
      <c r="S63" s="276">
        <v>-7.8729647168653507</v>
      </c>
      <c r="T63" s="276">
        <v>2.3480220973632648</v>
      </c>
      <c r="U63" s="276">
        <v>8.30264133497041</v>
      </c>
      <c r="V63" s="276">
        <v>-7.1584143155649409</v>
      </c>
      <c r="W63" s="276">
        <v>12.148264097791373</v>
      </c>
      <c r="X63" s="276">
        <v>17.151073135963586</v>
      </c>
      <c r="Y63" s="276">
        <v>1.6786424999711809</v>
      </c>
      <c r="Z63" s="276">
        <v>-1.9553115606750637</v>
      </c>
      <c r="AA63" s="276">
        <v>-6.969128655331688</v>
      </c>
      <c r="AB63" s="276">
        <v>-1.1400005311186632</v>
      </c>
      <c r="AC63" s="276">
        <v>-1.7968728337122946</v>
      </c>
      <c r="AD63" s="276">
        <v>-1.6936177681792153</v>
      </c>
      <c r="AE63" s="276">
        <v>4.9271340865121003</v>
      </c>
      <c r="AF63" s="276">
        <v>-1.0642755741204322</v>
      </c>
      <c r="AG63" s="276">
        <v>-5.5540970257782609</v>
      </c>
      <c r="AH63" s="276">
        <v>-12.25151883316679</v>
      </c>
      <c r="AI63" s="276">
        <v>-6.4405053993621113</v>
      </c>
      <c r="AJ63" s="276">
        <v>-10.245814218258236</v>
      </c>
      <c r="AK63" s="276">
        <v>-9.5506522619326919</v>
      </c>
      <c r="AL63" s="276">
        <v>-10.004419589339271</v>
      </c>
      <c r="AM63" s="276">
        <v>-8.6355361961722039</v>
      </c>
      <c r="AN63" s="276">
        <v>-7.1533261301263167</v>
      </c>
      <c r="AO63" s="276">
        <v>-6.1347272802283417</v>
      </c>
      <c r="AP63" s="276">
        <v>3.437817462874639</v>
      </c>
      <c r="AQ63" s="276">
        <v>-5.5003482539840363</v>
      </c>
      <c r="AR63" s="276">
        <v>4.6098846403058706</v>
      </c>
      <c r="AS63" s="276">
        <v>1.4528893082690906</v>
      </c>
      <c r="AT63" s="276">
        <v>10.064321036744344</v>
      </c>
      <c r="AU63" s="276">
        <v>-10.819130042470249</v>
      </c>
      <c r="AV63" s="276">
        <v>-15.320785660822008</v>
      </c>
      <c r="AW63" s="276">
        <v>-15.525230484360582</v>
      </c>
      <c r="AX63" s="276">
        <v>-6.263633364902895</v>
      </c>
      <c r="AY63" s="276">
        <v>-8.7819309746430161</v>
      </c>
      <c r="AZ63" s="276">
        <v>-6.3269478109374919</v>
      </c>
      <c r="BA63" s="275">
        <v>-5.7197395587697883</v>
      </c>
      <c r="BB63" s="276">
        <v>-15.412342251582295</v>
      </c>
      <c r="BC63" s="277">
        <v>-13.305655846279501</v>
      </c>
      <c r="BD63" s="275">
        <v>-15.464160727534344</v>
      </c>
      <c r="BE63" s="276">
        <v>-9.0730000541549067</v>
      </c>
      <c r="BF63" s="277">
        <v>-6.79</v>
      </c>
    </row>
    <row r="64" spans="1:58">
      <c r="A64" s="295" t="s">
        <v>246</v>
      </c>
      <c r="B64" s="275">
        <v>6.3454811923070995</v>
      </c>
      <c r="C64" s="276">
        <v>15.914875411880866</v>
      </c>
      <c r="D64" s="276">
        <v>50.143126201512899</v>
      </c>
      <c r="E64" s="276">
        <v>43.515094714819412</v>
      </c>
      <c r="F64" s="276">
        <v>16.18589657459345</v>
      </c>
      <c r="G64" s="276">
        <v>143.32354748804414</v>
      </c>
      <c r="H64" s="276">
        <v>-4.0747289207639836</v>
      </c>
      <c r="I64" s="276">
        <v>20.971761404815243</v>
      </c>
      <c r="J64" s="276">
        <v>21.47327871005761</v>
      </c>
      <c r="K64" s="276">
        <v>1.8341157498616341</v>
      </c>
      <c r="L64" s="276">
        <v>18.504665484320199</v>
      </c>
      <c r="M64" s="276">
        <v>48.380743088772853</v>
      </c>
      <c r="N64" s="276">
        <v>54.442198887927923</v>
      </c>
      <c r="O64" s="276">
        <v>13.735997622461197</v>
      </c>
      <c r="P64" s="276">
        <v>30.354328936765331</v>
      </c>
      <c r="Q64" s="276">
        <v>3.0125612464369502</v>
      </c>
      <c r="R64" s="276">
        <v>-16.324303727058556</v>
      </c>
      <c r="S64" s="276">
        <v>-51.477696731043814</v>
      </c>
      <c r="T64" s="276">
        <v>-11.050641489324697</v>
      </c>
      <c r="U64" s="276">
        <v>-20.754271576027783</v>
      </c>
      <c r="V64" s="276">
        <v>-56.490355264248883</v>
      </c>
      <c r="W64" s="276">
        <v>-22.388186723595204</v>
      </c>
      <c r="X64" s="276">
        <v>-39.431289834149119</v>
      </c>
      <c r="Y64" s="276">
        <v>-38.032414353820435</v>
      </c>
      <c r="Z64" s="276">
        <v>-36.850641349687756</v>
      </c>
      <c r="AA64" s="276">
        <v>-15.366713762960185</v>
      </c>
      <c r="AB64" s="276">
        <v>-26.469314473007934</v>
      </c>
      <c r="AC64" s="276">
        <v>-46.585968470643969</v>
      </c>
      <c r="AD64" s="276">
        <v>-30.449958140379604</v>
      </c>
      <c r="AE64" s="276">
        <v>-21.155803661700165</v>
      </c>
      <c r="AF64" s="276">
        <v>-36.353335833864904</v>
      </c>
      <c r="AG64" s="276">
        <v>-18.560928229634357</v>
      </c>
      <c r="AH64" s="276">
        <v>15.291207458648133</v>
      </c>
      <c r="AI64" s="276">
        <v>-4.7351429718376066</v>
      </c>
      <c r="AJ64" s="276">
        <v>-14.443213958897653</v>
      </c>
      <c r="AK64" s="276">
        <v>-28.28381939673087</v>
      </c>
      <c r="AL64" s="276">
        <v>-43.10114721923496</v>
      </c>
      <c r="AM64" s="276">
        <v>-46.133149784273321</v>
      </c>
      <c r="AN64" s="276">
        <v>-59.558635811244557</v>
      </c>
      <c r="AO64" s="276">
        <v>-42.995295804926386</v>
      </c>
      <c r="AP64" s="276">
        <v>-36.158251711666871</v>
      </c>
      <c r="AQ64" s="276">
        <v>73.224203620306938</v>
      </c>
      <c r="AR64" s="276">
        <v>119.58403305478944</v>
      </c>
      <c r="AS64" s="276">
        <v>3.8281812396385049</v>
      </c>
      <c r="AT64" s="276">
        <v>68.164326022994572</v>
      </c>
      <c r="AU64" s="276">
        <v>136.32133389818733</v>
      </c>
      <c r="AV64" s="276">
        <v>226.99057026019759</v>
      </c>
      <c r="AW64" s="276">
        <v>235.49375085157519</v>
      </c>
      <c r="AX64" s="276">
        <v>350.85196913853611</v>
      </c>
      <c r="AY64" s="276">
        <v>283.08896738417201</v>
      </c>
      <c r="AZ64" s="276">
        <v>382.37726327404562</v>
      </c>
      <c r="BA64" s="275">
        <v>356.33887030393862</v>
      </c>
      <c r="BB64" s="276">
        <v>263.78572148471187</v>
      </c>
      <c r="BC64" s="277">
        <v>68.631946064609551</v>
      </c>
      <c r="BD64" s="275">
        <v>81.964909477356258</v>
      </c>
      <c r="BE64" s="276">
        <v>257.97498679291652</v>
      </c>
      <c r="BF64" s="277">
        <v>144.91</v>
      </c>
    </row>
    <row r="65" spans="1:58">
      <c r="A65" s="296"/>
      <c r="B65" s="275"/>
      <c r="C65" s="276"/>
      <c r="D65" s="276"/>
      <c r="E65" s="276"/>
      <c r="F65" s="276"/>
      <c r="G65" s="276"/>
      <c r="H65" s="276"/>
      <c r="I65" s="276"/>
      <c r="J65" s="276"/>
      <c r="K65" s="276"/>
      <c r="L65" s="276"/>
      <c r="M65" s="276"/>
      <c r="N65" s="276"/>
      <c r="O65" s="276"/>
      <c r="P65" s="276"/>
      <c r="Q65" s="276"/>
      <c r="R65" s="276"/>
      <c r="S65" s="276"/>
      <c r="T65" s="276"/>
      <c r="U65" s="276"/>
      <c r="V65" s="276"/>
      <c r="W65" s="276"/>
      <c r="X65" s="276"/>
      <c r="Y65" s="276"/>
      <c r="Z65" s="276"/>
      <c r="AA65" s="276"/>
      <c r="AB65" s="276"/>
      <c r="AC65" s="276"/>
      <c r="AD65" s="276"/>
      <c r="AE65" s="276"/>
      <c r="AF65" s="276"/>
      <c r="AG65" s="276"/>
      <c r="AH65" s="276"/>
      <c r="AI65" s="276"/>
      <c r="AJ65" s="276"/>
      <c r="AK65" s="276"/>
      <c r="AL65" s="276"/>
      <c r="AM65" s="276"/>
      <c r="AN65" s="276"/>
      <c r="AO65" s="276"/>
      <c r="AP65" s="276"/>
      <c r="AQ65" s="276"/>
      <c r="AR65" s="276"/>
      <c r="AS65" s="276"/>
      <c r="AT65" s="276"/>
      <c r="AU65" s="276"/>
      <c r="AV65" s="276"/>
      <c r="AW65" s="276"/>
      <c r="AX65" s="276"/>
      <c r="AY65" s="276"/>
      <c r="AZ65" s="276"/>
      <c r="BA65" s="276"/>
      <c r="BB65" s="276"/>
      <c r="BC65" s="276"/>
      <c r="BD65" s="276"/>
      <c r="BE65" s="276"/>
      <c r="BF65" s="276"/>
    </row>
    <row r="66" spans="1:58" s="227" customFormat="1">
      <c r="A66" s="292" t="s">
        <v>248</v>
      </c>
      <c r="B66" s="270">
        <v>-11.05080224596156</v>
      </c>
      <c r="C66" s="271">
        <v>-5.4266929634625631</v>
      </c>
      <c r="D66" s="271">
        <v>-10.514443631862282</v>
      </c>
      <c r="E66" s="271">
        <v>-2.5502334716227804</v>
      </c>
      <c r="F66" s="271">
        <v>27.545532555298109</v>
      </c>
      <c r="G66" s="271">
        <v>41.062742578678069</v>
      </c>
      <c r="H66" s="271">
        <v>52.374951990762256</v>
      </c>
      <c r="I66" s="271">
        <v>48.811275540063029</v>
      </c>
      <c r="J66" s="271">
        <v>36.769522317301288</v>
      </c>
      <c r="K66" s="271">
        <v>27.709307198561095</v>
      </c>
      <c r="L66" s="271">
        <v>22.200577048120611</v>
      </c>
      <c r="M66" s="271">
        <v>21.797027820178961</v>
      </c>
      <c r="N66" s="271">
        <v>20.948376223518618</v>
      </c>
      <c r="O66" s="271">
        <v>19.775003883322295</v>
      </c>
      <c r="P66" s="271">
        <v>18.525432383588843</v>
      </c>
      <c r="Q66" s="271">
        <v>10.803883904041314</v>
      </c>
      <c r="R66" s="271">
        <v>4.9826861115691914</v>
      </c>
      <c r="S66" s="271">
        <v>-3.1009627963609154</v>
      </c>
      <c r="T66" s="271">
        <v>-3.2670395050747416</v>
      </c>
      <c r="U66" s="271">
        <v>-2.6523955859261887</v>
      </c>
      <c r="V66" s="271">
        <v>0.10764005583469349</v>
      </c>
      <c r="W66" s="271">
        <v>7.1180151333539641</v>
      </c>
      <c r="X66" s="271">
        <v>7.258369594494515</v>
      </c>
      <c r="Y66" s="271">
        <v>-1.7704268695453607</v>
      </c>
      <c r="Z66" s="271">
        <v>2.1722216604389083E-2</v>
      </c>
      <c r="AA66" s="271">
        <v>-3.136490118965201</v>
      </c>
      <c r="AB66" s="271">
        <v>-1.327761465590265</v>
      </c>
      <c r="AC66" s="271">
        <v>-3.0717280701570884</v>
      </c>
      <c r="AD66" s="271">
        <v>-2.7786430066047991</v>
      </c>
      <c r="AE66" s="271">
        <v>-1.5645916687508516</v>
      </c>
      <c r="AF66" s="271">
        <v>-8.3482292000533409</v>
      </c>
      <c r="AG66" s="271">
        <v>-0.78716580865214081</v>
      </c>
      <c r="AH66" s="271">
        <v>-4.3798596769462366</v>
      </c>
      <c r="AI66" s="271">
        <v>-3.8011712974318326</v>
      </c>
      <c r="AJ66" s="271">
        <v>-1.1252480963823757</v>
      </c>
      <c r="AK66" s="271">
        <v>-9.6673696184983058</v>
      </c>
      <c r="AL66" s="271">
        <v>-10.870108443999627</v>
      </c>
      <c r="AM66" s="271">
        <v>-8.2240316917799277</v>
      </c>
      <c r="AN66" s="271">
        <v>-5.3378810458905139</v>
      </c>
      <c r="AO66" s="271">
        <v>-0.52211667397836259</v>
      </c>
      <c r="AP66" s="271">
        <v>4.8594939149006633</v>
      </c>
      <c r="AQ66" s="271">
        <v>12.517717442395481</v>
      </c>
      <c r="AR66" s="271">
        <v>21.449342249243116</v>
      </c>
      <c r="AS66" s="271">
        <v>33.232915214447559</v>
      </c>
      <c r="AT66" s="271">
        <v>41.784536334371211</v>
      </c>
      <c r="AU66" s="271">
        <v>48.589012308595422</v>
      </c>
      <c r="AV66" s="271">
        <v>48.816489496911878</v>
      </c>
      <c r="AW66" s="271">
        <v>77.847793716691498</v>
      </c>
      <c r="AX66" s="271">
        <v>89.194783035994007</v>
      </c>
      <c r="AY66" s="271">
        <v>87.498844647664299</v>
      </c>
      <c r="AZ66" s="271">
        <v>87.012681835977588</v>
      </c>
      <c r="BA66" s="270">
        <v>81.929524878623084</v>
      </c>
      <c r="BB66" s="271">
        <v>70.24212451132415</v>
      </c>
      <c r="BC66" s="273">
        <v>60.033540220335702</v>
      </c>
      <c r="BD66" s="270">
        <v>56.983867276820199</v>
      </c>
      <c r="BE66" s="271">
        <v>41.378286391158738</v>
      </c>
      <c r="BF66" s="273">
        <v>35.174533682395861</v>
      </c>
    </row>
    <row r="67" spans="1:58">
      <c r="A67" s="297" t="s">
        <v>249</v>
      </c>
      <c r="B67" s="275">
        <v>-57.294387657764631</v>
      </c>
      <c r="C67" s="276">
        <v>-54.842378589828449</v>
      </c>
      <c r="D67" s="276">
        <v>-49.798199231879209</v>
      </c>
      <c r="E67" s="276">
        <v>-46.848291430243385</v>
      </c>
      <c r="F67" s="276">
        <v>-18.371781834869203</v>
      </c>
      <c r="G67" s="276">
        <v>-2.3007082809405266</v>
      </c>
      <c r="H67" s="276">
        <v>37.860436689813042</v>
      </c>
      <c r="I67" s="276">
        <v>27.425209189635055</v>
      </c>
      <c r="J67" s="276">
        <v>17.258256399246058</v>
      </c>
      <c r="K67" s="276">
        <v>-0.42167601159683438</v>
      </c>
      <c r="L67" s="276">
        <v>-12.188758529294265</v>
      </c>
      <c r="M67" s="276">
        <v>0.24784287277066153</v>
      </c>
      <c r="N67" s="276">
        <v>2.5579251498017421</v>
      </c>
      <c r="O67" s="276">
        <v>9.3221931872305923</v>
      </c>
      <c r="P67" s="276">
        <v>4.5743070069512957</v>
      </c>
      <c r="Q67" s="276">
        <v>2.0147893275170148</v>
      </c>
      <c r="R67" s="276">
        <v>-1.3773993263903643</v>
      </c>
      <c r="S67" s="276">
        <v>-4.3796568449668838</v>
      </c>
      <c r="T67" s="276">
        <v>-19.430311912819047</v>
      </c>
      <c r="U67" s="276">
        <v>-28.640658006733354</v>
      </c>
      <c r="V67" s="276">
        <v>-15.73255037652552</v>
      </c>
      <c r="W67" s="276">
        <v>0.80236371079610835</v>
      </c>
      <c r="X67" s="276">
        <v>-5.0267227136489741</v>
      </c>
      <c r="Y67" s="276">
        <v>-13.7522359860368</v>
      </c>
      <c r="Z67" s="276">
        <v>-9.248085023674788</v>
      </c>
      <c r="AA67" s="276">
        <v>-11.016326545357233</v>
      </c>
      <c r="AB67" s="276">
        <v>-13.188046662782179</v>
      </c>
      <c r="AC67" s="276">
        <v>-17.933705321629883</v>
      </c>
      <c r="AD67" s="276">
        <v>-14.634414442616453</v>
      </c>
      <c r="AE67" s="276">
        <v>-22.779679768333271</v>
      </c>
      <c r="AF67" s="276">
        <v>-16.387954678401638</v>
      </c>
      <c r="AG67" s="276">
        <v>14.270146523845776</v>
      </c>
      <c r="AH67" s="276">
        <v>-5.150278304186843</v>
      </c>
      <c r="AI67" s="276">
        <v>-13.744919762193991</v>
      </c>
      <c r="AJ67" s="276">
        <v>2.7304308171697311</v>
      </c>
      <c r="AK67" s="276">
        <v>4.2721843098827437</v>
      </c>
      <c r="AL67" s="276">
        <v>7.8542141699761965</v>
      </c>
      <c r="AM67" s="276">
        <v>9.6175541314778954</v>
      </c>
      <c r="AN67" s="276">
        <v>15.471531664841814</v>
      </c>
      <c r="AO67" s="276">
        <v>30.516619976869396</v>
      </c>
      <c r="AP67" s="276">
        <v>43.321043509142733</v>
      </c>
      <c r="AQ67" s="276">
        <v>83.059510975376199</v>
      </c>
      <c r="AR67" s="276">
        <v>95.568567465309016</v>
      </c>
      <c r="AS67" s="276">
        <v>106.21373482667892</v>
      </c>
      <c r="AT67" s="276">
        <v>148.67829133556552</v>
      </c>
      <c r="AU67" s="276">
        <v>192.39603867567521</v>
      </c>
      <c r="AV67" s="276">
        <v>180.05596734139172</v>
      </c>
      <c r="AW67" s="276">
        <v>230.1888263225909</v>
      </c>
      <c r="AX67" s="276">
        <v>228.39328241981227</v>
      </c>
      <c r="AY67" s="276">
        <v>217.29532414547373</v>
      </c>
      <c r="AZ67" s="276">
        <v>214.92319227460155</v>
      </c>
      <c r="BA67" s="275">
        <v>201.19254863051461</v>
      </c>
      <c r="BB67" s="276">
        <v>165.43153866417725</v>
      </c>
      <c r="BC67" s="277">
        <v>125.62119003632945</v>
      </c>
      <c r="BD67" s="275">
        <v>105.57936998702377</v>
      </c>
      <c r="BE67" s="276">
        <v>91.189613394459215</v>
      </c>
      <c r="BF67" s="277">
        <v>77.104009230832034</v>
      </c>
    </row>
    <row r="68" spans="1:58" s="965" customFormat="1">
      <c r="A68" s="297" t="s">
        <v>250</v>
      </c>
      <c r="B68" s="275">
        <v>-61.421513208020684</v>
      </c>
      <c r="C68" s="276">
        <v>-59.297926372515846</v>
      </c>
      <c r="D68" s="276">
        <v>-55.664288553828094</v>
      </c>
      <c r="E68" s="276">
        <v>-52.852927133098532</v>
      </c>
      <c r="F68" s="276">
        <v>-23.860774384635373</v>
      </c>
      <c r="G68" s="276">
        <v>-17.134072046623459</v>
      </c>
      <c r="H68" s="276">
        <v>47.877070479058887</v>
      </c>
      <c r="I68" s="276">
        <v>36.037976755523005</v>
      </c>
      <c r="J68" s="276">
        <v>28.326470726182176</v>
      </c>
      <c r="K68" s="276">
        <v>-8.0429964375206942E-2</v>
      </c>
      <c r="L68" s="276">
        <v>-12.63935838899792</v>
      </c>
      <c r="M68" s="276">
        <v>-16.436884800914022</v>
      </c>
      <c r="N68" s="276">
        <v>-17.231382383020538</v>
      </c>
      <c r="O68" s="276">
        <v>-16.640620954424939</v>
      </c>
      <c r="P68" s="276">
        <v>-19.579405940498145</v>
      </c>
      <c r="Q68" s="276">
        <v>-27.307341190574956</v>
      </c>
      <c r="R68" s="276">
        <v>-25.796532127379901</v>
      </c>
      <c r="S68" s="276">
        <v>-21.876012691997406</v>
      </c>
      <c r="T68" s="276">
        <v>-41.77223743064291</v>
      </c>
      <c r="U68" s="276">
        <v>-58.924520194577326</v>
      </c>
      <c r="V68" s="276">
        <v>-44.79051041508508</v>
      </c>
      <c r="W68" s="276">
        <v>-46.026321661601145</v>
      </c>
      <c r="X68" s="276">
        <v>-40.145455991684486</v>
      </c>
      <c r="Y68" s="276">
        <v>-23.997427143081236</v>
      </c>
      <c r="Z68" s="276">
        <v>-21.806696081342434</v>
      </c>
      <c r="AA68" s="276">
        <v>-17.671148176414398</v>
      </c>
      <c r="AB68" s="276">
        <v>-19.173474615161563</v>
      </c>
      <c r="AC68" s="276">
        <v>-32.488121059262426</v>
      </c>
      <c r="AD68" s="276">
        <v>-29.916273247325069</v>
      </c>
      <c r="AE68" s="276">
        <v>-43.297420645916368</v>
      </c>
      <c r="AF68" s="276">
        <v>-39.845699216628475</v>
      </c>
      <c r="AG68" s="276">
        <v>1.175238303380493</v>
      </c>
      <c r="AH68" s="276">
        <v>-13.657020141885829</v>
      </c>
      <c r="AI68" s="276">
        <v>-6.1920065364879076</v>
      </c>
      <c r="AJ68" s="276">
        <v>10.781203813462499</v>
      </c>
      <c r="AK68" s="276">
        <v>-16.649619452549885</v>
      </c>
      <c r="AL68" s="276">
        <v>1.496309928418023</v>
      </c>
      <c r="AM68" s="276">
        <v>1.5897268349200393</v>
      </c>
      <c r="AN68" s="276">
        <v>20.249405946640419</v>
      </c>
      <c r="AO68" s="276">
        <v>70.036242001311791</v>
      </c>
      <c r="AP68" s="276">
        <v>82.74114239404436</v>
      </c>
      <c r="AQ68" s="276">
        <v>160.63001562044656</v>
      </c>
      <c r="AR68" s="276">
        <v>197.61431597333677</v>
      </c>
      <c r="AS68" s="276">
        <v>262.99501850065485</v>
      </c>
      <c r="AT68" s="276">
        <v>274.65312027387785</v>
      </c>
      <c r="AU68" s="276">
        <v>356.28350928741406</v>
      </c>
      <c r="AV68" s="276">
        <v>280.52615311353878</v>
      </c>
      <c r="AW68" s="276">
        <v>413.59853461447517</v>
      </c>
      <c r="AX68" s="276">
        <v>360.45509187405708</v>
      </c>
      <c r="AY68" s="276">
        <v>347.30702772917442</v>
      </c>
      <c r="AZ68" s="276">
        <v>312.93432442820222</v>
      </c>
      <c r="BA68" s="275">
        <v>277.02499466020174</v>
      </c>
      <c r="BB68" s="276">
        <v>229.59550660836348</v>
      </c>
      <c r="BC68" s="277">
        <v>177.16273484134541</v>
      </c>
      <c r="BD68" s="275">
        <v>136.61401358040507</v>
      </c>
      <c r="BE68" s="276">
        <v>96.273516165678046</v>
      </c>
      <c r="BF68" s="277">
        <v>80.329822849808579</v>
      </c>
    </row>
    <row r="69" spans="1:58">
      <c r="A69" s="298" t="s">
        <v>251</v>
      </c>
      <c r="B69" s="275">
        <v>50.22660005948778</v>
      </c>
      <c r="C69" s="276">
        <v>105.85116351821863</v>
      </c>
      <c r="D69" s="276">
        <v>170.75503330175258</v>
      </c>
      <c r="E69" s="276">
        <v>99.937497132020908</v>
      </c>
      <c r="F69" s="276">
        <v>12.723814590091743</v>
      </c>
      <c r="G69" s="276">
        <v>318.21065867076715</v>
      </c>
      <c r="H69" s="276">
        <v>54.896435914006133</v>
      </c>
      <c r="I69" s="276">
        <v>45.028234621211141</v>
      </c>
      <c r="J69" s="276">
        <v>10.563399146449509</v>
      </c>
      <c r="K69" s="276">
        <v>54.369221110006805</v>
      </c>
      <c r="L69" s="276">
        <v>-1.5140498003238831</v>
      </c>
      <c r="M69" s="276">
        <v>67.915851513715509</v>
      </c>
      <c r="N69" s="276">
        <v>129.00144759574664</v>
      </c>
      <c r="O69" s="276">
        <v>66.228571117586213</v>
      </c>
      <c r="P69" s="276">
        <v>12.344220161768554</v>
      </c>
      <c r="Q69" s="276">
        <v>76.152810326095917</v>
      </c>
      <c r="R69" s="276">
        <v>8.9177109474614902</v>
      </c>
      <c r="S69" s="276">
        <v>-52.476942880495059</v>
      </c>
      <c r="T69" s="276">
        <v>-40.846765698091737</v>
      </c>
      <c r="U69" s="276">
        <v>-32.398305798614651</v>
      </c>
      <c r="V69" s="276">
        <v>-15.036368788312696</v>
      </c>
      <c r="W69" s="276">
        <v>171.10947860520125</v>
      </c>
      <c r="X69" s="276">
        <v>-7.2359726838222933</v>
      </c>
      <c r="Y69" s="276">
        <v>19.951208065523229</v>
      </c>
      <c r="Z69" s="276">
        <v>37.27795571083378</v>
      </c>
      <c r="AA69" s="276">
        <v>108.14009243799798</v>
      </c>
      <c r="AB69" s="276">
        <v>109.20775905887733</v>
      </c>
      <c r="AC69" s="276">
        <v>-3.0451886128344712</v>
      </c>
      <c r="AD69" s="276">
        <v>34.870826030599865</v>
      </c>
      <c r="AE69" s="276">
        <v>65.492700805159345</v>
      </c>
      <c r="AF69" s="276">
        <v>187.35495862082146</v>
      </c>
      <c r="AG69" s="276">
        <v>199.09046624004392</v>
      </c>
      <c r="AH69" s="276">
        <v>-4.8634696306149667</v>
      </c>
      <c r="AI69" s="276">
        <v>-63.193387394829095</v>
      </c>
      <c r="AJ69" s="276">
        <v>-18.81051473835139</v>
      </c>
      <c r="AK69" s="276">
        <v>-1.003129339773406</v>
      </c>
      <c r="AL69" s="276">
        <v>-38.844294310143326</v>
      </c>
      <c r="AM69" s="276">
        <v>-29.774739616749706</v>
      </c>
      <c r="AN69" s="276">
        <v>-60.032526909715187</v>
      </c>
      <c r="AO69" s="276">
        <v>-54.057393268043803</v>
      </c>
      <c r="AP69" s="276">
        <v>-26.968823915405938</v>
      </c>
      <c r="AQ69" s="276">
        <v>50.81757780068606</v>
      </c>
      <c r="AR69" s="276">
        <v>41.896208958130899</v>
      </c>
      <c r="AS69" s="276">
        <v>-29.774839561166711</v>
      </c>
      <c r="AT69" s="276">
        <v>158.47629132381422</v>
      </c>
      <c r="AU69" s="276">
        <v>252.97621338918978</v>
      </c>
      <c r="AV69" s="276">
        <v>326.20909540293178</v>
      </c>
      <c r="AW69" s="276">
        <v>160.49419459591419</v>
      </c>
      <c r="AX69" s="276">
        <v>242.29466995162292</v>
      </c>
      <c r="AY69" s="276">
        <v>172.95668129899093</v>
      </c>
      <c r="AZ69" s="276">
        <v>278.10994570839023</v>
      </c>
      <c r="BA69" s="275">
        <v>472.22426191236224</v>
      </c>
      <c r="BB69" s="276">
        <v>217.29536486869696</v>
      </c>
      <c r="BC69" s="277">
        <v>61.550295707948365</v>
      </c>
      <c r="BD69" s="275">
        <v>85.607609690609166</v>
      </c>
      <c r="BE69" s="276">
        <v>264.19875449001097</v>
      </c>
      <c r="BF69" s="277">
        <v>212.48139229793179</v>
      </c>
    </row>
    <row r="70" spans="1:58">
      <c r="A70" s="298" t="s">
        <v>252</v>
      </c>
      <c r="B70" s="275">
        <v>15.660505794305209</v>
      </c>
      <c r="C70" s="276">
        <v>15.660310841928034</v>
      </c>
      <c r="D70" s="276">
        <v>15.671814677210635</v>
      </c>
      <c r="E70" s="276">
        <v>138.52637339931923</v>
      </c>
      <c r="F70" s="276">
        <v>66.601605819741465</v>
      </c>
      <c r="G70" s="276">
        <v>41.696750370903828</v>
      </c>
      <c r="H70" s="276">
        <v>-34.077085884795764</v>
      </c>
      <c r="I70" s="276">
        <v>-32.892466658568623</v>
      </c>
      <c r="J70" s="276">
        <v>-38.504448353738496</v>
      </c>
      <c r="K70" s="276">
        <v>-29.109311601755842</v>
      </c>
      <c r="L70" s="276">
        <v>-17.842847466363139</v>
      </c>
      <c r="M70" s="276">
        <v>130.31447309236793</v>
      </c>
      <c r="N70" s="276">
        <v>123.30926257754467</v>
      </c>
      <c r="O70" s="276">
        <v>248.67491740933224</v>
      </c>
      <c r="P70" s="276">
        <v>269.04400558803366</v>
      </c>
      <c r="Q70" s="276">
        <v>272.43902003519548</v>
      </c>
      <c r="R70" s="276">
        <v>271.61274077628025</v>
      </c>
      <c r="S70" s="276">
        <v>297.80009835660258</v>
      </c>
      <c r="T70" s="276">
        <v>321.78352644872882</v>
      </c>
      <c r="U70" s="276">
        <v>336.25974642458135</v>
      </c>
      <c r="V70" s="276">
        <v>309.35597844411268</v>
      </c>
      <c r="W70" s="276">
        <v>285.5333534920228</v>
      </c>
      <c r="X70" s="276">
        <v>326.86820126246266</v>
      </c>
      <c r="Y70" s="276">
        <v>6.7118109828787071</v>
      </c>
      <c r="Z70" s="276">
        <v>6.8642044316683908</v>
      </c>
      <c r="AA70" s="276">
        <v>-35.756682511786337</v>
      </c>
      <c r="AB70" s="276">
        <v>-41.02938326449403</v>
      </c>
      <c r="AC70" s="276">
        <v>8.4006619026301834</v>
      </c>
      <c r="AD70" s="276">
        <v>3.538946649997861</v>
      </c>
      <c r="AE70" s="276">
        <v>-0.96975829137641012</v>
      </c>
      <c r="AF70" s="276">
        <v>-6.8300936216037496</v>
      </c>
      <c r="AG70" s="276">
        <v>-5.3572894829372322</v>
      </c>
      <c r="AH70" s="276">
        <v>7.6533476741241406</v>
      </c>
      <c r="AI70" s="276">
        <v>12.146504988143743</v>
      </c>
      <c r="AJ70" s="276">
        <v>-2.7988939450655437</v>
      </c>
      <c r="AK70" s="276">
        <v>69.950469047187127</v>
      </c>
      <c r="AL70" s="276">
        <v>67.985431632871354</v>
      </c>
      <c r="AM70" s="276">
        <v>81.246178380611468</v>
      </c>
      <c r="AN70" s="276">
        <v>92.556927339253591</v>
      </c>
      <c r="AO70" s="276">
        <v>8.9988161861576383</v>
      </c>
      <c r="AP70" s="276">
        <v>13.399244925623215</v>
      </c>
      <c r="AQ70" s="276">
        <v>-0.37549416076256004</v>
      </c>
      <c r="AR70" s="276">
        <v>-3.1186655584807546</v>
      </c>
      <c r="AS70" s="276">
        <v>-1.8284699820789874</v>
      </c>
      <c r="AT70" s="276">
        <v>-5.8852046493029864</v>
      </c>
      <c r="AU70" s="276">
        <v>-11.850909887897428</v>
      </c>
      <c r="AV70" s="276">
        <v>0.71965653876468572</v>
      </c>
      <c r="AW70" s="276">
        <v>-5.6992831233563024</v>
      </c>
      <c r="AX70" s="276">
        <v>-2.7750873901500812</v>
      </c>
      <c r="AY70" s="276">
        <v>-5.0906600752431501</v>
      </c>
      <c r="AZ70" s="276">
        <v>-8.1659423289627728</v>
      </c>
      <c r="BA70" s="275">
        <v>-13.085454780748847</v>
      </c>
      <c r="BB70" s="276">
        <v>-13.279482974206926</v>
      </c>
      <c r="BC70" s="277">
        <v>-1.3458686227714804</v>
      </c>
      <c r="BD70" s="275">
        <v>1.9981131846417366</v>
      </c>
      <c r="BE70" s="276">
        <v>-3.9111031732428927</v>
      </c>
      <c r="BF70" s="277">
        <v>-6.2837549381319437</v>
      </c>
    </row>
    <row r="71" spans="1:58">
      <c r="A71" s="299" t="s">
        <v>253</v>
      </c>
      <c r="B71" s="275">
        <v>147.29913683896879</v>
      </c>
      <c r="C71" s="276">
        <v>155.43592222782485</v>
      </c>
      <c r="D71" s="276">
        <v>83.178186652475432</v>
      </c>
      <c r="E71" s="276">
        <v>93.234456786059141</v>
      </c>
      <c r="F71" s="276">
        <v>87.491031974702693</v>
      </c>
      <c r="G71" s="276">
        <v>86.783467145997193</v>
      </c>
      <c r="H71" s="276">
        <v>63.179910495023314</v>
      </c>
      <c r="I71" s="276">
        <v>64.192869687701901</v>
      </c>
      <c r="J71" s="276">
        <v>49.123690855955523</v>
      </c>
      <c r="K71" s="276">
        <v>46.921405259587139</v>
      </c>
      <c r="L71" s="276">
        <v>48.307238079676331</v>
      </c>
      <c r="M71" s="276">
        <v>35.478069832812665</v>
      </c>
      <c r="N71" s="276">
        <v>31.823172659638704</v>
      </c>
      <c r="O71" s="276">
        <v>25.790514123223367</v>
      </c>
      <c r="P71" s="276">
        <v>27.644432324135924</v>
      </c>
      <c r="Q71" s="276">
        <v>16.031313698751497</v>
      </c>
      <c r="R71" s="276">
        <v>8.5976409033305146</v>
      </c>
      <c r="S71" s="276">
        <v>-2.3957683316044083</v>
      </c>
      <c r="T71" s="276">
        <v>6.898321756998552</v>
      </c>
      <c r="U71" s="276">
        <v>11.853640167361435</v>
      </c>
      <c r="V71" s="276">
        <v>7.9941573545435363</v>
      </c>
      <c r="W71" s="276">
        <v>10.041411979181287</v>
      </c>
      <c r="X71" s="276">
        <v>12.78033573621499</v>
      </c>
      <c r="Y71" s="276">
        <v>3.8583853453311674</v>
      </c>
      <c r="Z71" s="276">
        <v>4.2863086816226756</v>
      </c>
      <c r="AA71" s="276">
        <v>0.80460603740620884</v>
      </c>
      <c r="AB71" s="276">
        <v>5.0234448769512605</v>
      </c>
      <c r="AC71" s="276">
        <v>4.6998388497126307</v>
      </c>
      <c r="AD71" s="276">
        <v>3.3409959181592308</v>
      </c>
      <c r="AE71" s="276">
        <v>9.8976283712951947</v>
      </c>
      <c r="AF71" s="276">
        <v>-4.5372591119306023</v>
      </c>
      <c r="AG71" s="276">
        <v>-6.1490777030036439</v>
      </c>
      <c r="AH71" s="276">
        <v>-4.0805565690815397</v>
      </c>
      <c r="AI71" s="276">
        <v>0.41515597432428819</v>
      </c>
      <c r="AJ71" s="276">
        <v>-2.5846812817273421</v>
      </c>
      <c r="AK71" s="276">
        <v>-15.105498780232773</v>
      </c>
      <c r="AL71" s="276">
        <v>-18.366302809029065</v>
      </c>
      <c r="AM71" s="276">
        <v>-16.101075050014725</v>
      </c>
      <c r="AN71" s="276">
        <v>-14.549038002480488</v>
      </c>
      <c r="AO71" s="276">
        <v>-13.244100732097246</v>
      </c>
      <c r="AP71" s="276">
        <v>-11.540094141302886</v>
      </c>
      <c r="AQ71" s="276">
        <v>-14.262473994121816</v>
      </c>
      <c r="AR71" s="276">
        <v>-9.3229705955756792</v>
      </c>
      <c r="AS71" s="276">
        <v>1.5900945254124845</v>
      </c>
      <c r="AT71" s="276">
        <v>0.72006879023528136</v>
      </c>
      <c r="AU71" s="276">
        <v>-3.7890835263587914</v>
      </c>
      <c r="AV71" s="276">
        <v>-3.5700491806445633</v>
      </c>
      <c r="AW71" s="276">
        <v>4.8505524833685643</v>
      </c>
      <c r="AX71" s="276">
        <v>15.567812802961896</v>
      </c>
      <c r="AY71" s="276">
        <v>12.627366487968713</v>
      </c>
      <c r="AZ71" s="276">
        <v>10.385474669367239</v>
      </c>
      <c r="BA71" s="275">
        <v>8.2766714714535947</v>
      </c>
      <c r="BB71" s="276">
        <v>4.3705962886574259</v>
      </c>
      <c r="BC71" s="277">
        <v>6.7438985273860492</v>
      </c>
      <c r="BD71" s="275">
        <v>13.344435579028865</v>
      </c>
      <c r="BE71" s="276">
        <v>-2.6006144759267511</v>
      </c>
      <c r="BF71" s="277">
        <v>-4.7405062364157331</v>
      </c>
    </row>
    <row r="72" spans="1:58">
      <c r="A72" s="298" t="s">
        <v>250</v>
      </c>
      <c r="B72" s="275">
        <v>192.97666275417504</v>
      </c>
      <c r="C72" s="276">
        <v>179.51215163767421</v>
      </c>
      <c r="D72" s="276">
        <v>79.096670541353561</v>
      </c>
      <c r="E72" s="276">
        <v>93.985284344357439</v>
      </c>
      <c r="F72" s="276">
        <v>74.719606374326077</v>
      </c>
      <c r="G72" s="276">
        <v>67.425593992252075</v>
      </c>
      <c r="H72" s="276">
        <v>38.394346056037172</v>
      </c>
      <c r="I72" s="276">
        <v>45.553445289772853</v>
      </c>
      <c r="J72" s="276">
        <v>31.04231298966582</v>
      </c>
      <c r="K72" s="276">
        <v>22.183469360426137</v>
      </c>
      <c r="L72" s="276">
        <v>29.277427503368127</v>
      </c>
      <c r="M72" s="276">
        <v>12.787544804847055</v>
      </c>
      <c r="N72" s="276">
        <v>9.603278210913297</v>
      </c>
      <c r="O72" s="276">
        <v>0.35944301920821953</v>
      </c>
      <c r="P72" s="276">
        <v>5.024903958353006</v>
      </c>
      <c r="Q72" s="276">
        <v>-15.833896801600806</v>
      </c>
      <c r="R72" s="276">
        <v>-16.633118882249615</v>
      </c>
      <c r="S72" s="276">
        <v>-25.06988316482752</v>
      </c>
      <c r="T72" s="276">
        <v>-8.8436746137669431</v>
      </c>
      <c r="U72" s="276">
        <v>-7.2669620363362384</v>
      </c>
      <c r="V72" s="276">
        <v>-24.547701604093056</v>
      </c>
      <c r="W72" s="276">
        <v>-37.481612772072005</v>
      </c>
      <c r="X72" s="276">
        <v>-43.272286056375648</v>
      </c>
      <c r="Y72" s="276">
        <v>-51.550761086978248</v>
      </c>
      <c r="Z72" s="276">
        <v>-16.93777335025143</v>
      </c>
      <c r="AA72" s="276">
        <v>-26.024318057062999</v>
      </c>
      <c r="AB72" s="276">
        <v>-16.816924603936688</v>
      </c>
      <c r="AC72" s="276">
        <v>-10.369361429697998</v>
      </c>
      <c r="AD72" s="276">
        <v>-16.06530394243125</v>
      </c>
      <c r="AE72" s="276">
        <v>10.647773844603256</v>
      </c>
      <c r="AF72" s="276">
        <v>-15.405961000192336</v>
      </c>
      <c r="AG72" s="276">
        <v>-5.4635574377783582</v>
      </c>
      <c r="AH72" s="276">
        <v>14.885172575910863</v>
      </c>
      <c r="AI72" s="276">
        <v>66.054986725476383</v>
      </c>
      <c r="AJ72" s="276">
        <v>84.056659017199095</v>
      </c>
      <c r="AK72" s="276">
        <v>99.615915643466067</v>
      </c>
      <c r="AL72" s="276">
        <v>7.539073437802819</v>
      </c>
      <c r="AM72" s="276">
        <v>21.156218287299577</v>
      </c>
      <c r="AN72" s="276">
        <v>28.784526189917507</v>
      </c>
      <c r="AO72" s="276">
        <v>29.820124685371702</v>
      </c>
      <c r="AP72" s="276">
        <v>39.733298431112622</v>
      </c>
      <c r="AQ72" s="276">
        <v>17.652819540676038</v>
      </c>
      <c r="AR72" s="276">
        <v>31.487893777402064</v>
      </c>
      <c r="AS72" s="276">
        <v>36.36425000715419</v>
      </c>
      <c r="AT72" s="276">
        <v>26.295145767585083</v>
      </c>
      <c r="AU72" s="276">
        <v>-10.273768627791613</v>
      </c>
      <c r="AV72" s="276">
        <v>-9.5107539579118878</v>
      </c>
      <c r="AW72" s="276">
        <v>-22.663214414277892</v>
      </c>
      <c r="AX72" s="276">
        <v>0.30989827977379553</v>
      </c>
      <c r="AY72" s="276">
        <v>-3.1737274894677299</v>
      </c>
      <c r="AZ72" s="276">
        <v>-15.429672668516018</v>
      </c>
      <c r="BA72" s="275">
        <v>-14.750296386314126</v>
      </c>
      <c r="BB72" s="276">
        <v>-27.28506081651641</v>
      </c>
      <c r="BC72" s="277">
        <v>-25.257799062355019</v>
      </c>
      <c r="BD72" s="275">
        <v>-14.340700250637568</v>
      </c>
      <c r="BE72" s="276">
        <v>-25.204102694080326</v>
      </c>
      <c r="BF72" s="277">
        <v>-25.839367675268104</v>
      </c>
    </row>
    <row r="73" spans="1:58">
      <c r="A73" s="298" t="s">
        <v>254</v>
      </c>
      <c r="B73" s="275">
        <v>114.49321378092758</v>
      </c>
      <c r="C73" s="276">
        <v>13.017828912252712</v>
      </c>
      <c r="D73" s="276">
        <v>144.72383283194736</v>
      </c>
      <c r="E73" s="276">
        <v>215.155317367446</v>
      </c>
      <c r="F73" s="276">
        <v>218.71662486243278</v>
      </c>
      <c r="G73" s="276">
        <v>21.361697534636082</v>
      </c>
      <c r="H73" s="276">
        <v>493.40234369384598</v>
      </c>
      <c r="I73" s="276">
        <v>210.66217935339503</v>
      </c>
      <c r="J73" s="276">
        <v>345.00400758923053</v>
      </c>
      <c r="K73" s="276">
        <v>197.55345431419661</v>
      </c>
      <c r="L73" s="276">
        <v>522.87830249313754</v>
      </c>
      <c r="M73" s="276">
        <v>165.76387910864059</v>
      </c>
      <c r="N73" s="276">
        <v>511.54023412324312</v>
      </c>
      <c r="O73" s="276">
        <v>576.24461848273722</v>
      </c>
      <c r="P73" s="276">
        <v>258.98367133412791</v>
      </c>
      <c r="Q73" s="276">
        <v>210.3590250999365</v>
      </c>
      <c r="R73" s="276">
        <v>222.25104853510803</v>
      </c>
      <c r="S73" s="276">
        <v>246.97576929214281</v>
      </c>
      <c r="T73" s="276">
        <v>142.65463690778191</v>
      </c>
      <c r="U73" s="276">
        <v>430.29987341655385</v>
      </c>
      <c r="V73" s="276">
        <v>388.30038106734463</v>
      </c>
      <c r="W73" s="276">
        <v>242.68516124890934</v>
      </c>
      <c r="X73" s="276">
        <v>239.25194440973456</v>
      </c>
      <c r="Y73" s="276">
        <v>209.51106399770603</v>
      </c>
      <c r="Z73" s="276">
        <v>229.43044058963383</v>
      </c>
      <c r="AA73" s="276">
        <v>131.21038498234327</v>
      </c>
      <c r="AB73" s="276">
        <v>203.58079584510421</v>
      </c>
      <c r="AC73" s="276">
        <v>140.94453051688944</v>
      </c>
      <c r="AD73" s="276">
        <v>164.2294435879939</v>
      </c>
      <c r="AE73" s="276">
        <v>170.97762355397876</v>
      </c>
      <c r="AF73" s="276">
        <v>124.85342664518367</v>
      </c>
      <c r="AG73" s="276">
        <v>30.62881173247732</v>
      </c>
      <c r="AH73" s="276">
        <v>20.686447873346538</v>
      </c>
      <c r="AI73" s="276">
        <v>-2.4007396837312718</v>
      </c>
      <c r="AJ73" s="276">
        <v>4.5732456646488862</v>
      </c>
      <c r="AK73" s="276">
        <v>2.3352647321349456</v>
      </c>
      <c r="AL73" s="276">
        <v>-0.53937541350577312</v>
      </c>
      <c r="AM73" s="276">
        <v>1.5843292889642329</v>
      </c>
      <c r="AN73" s="276">
        <v>2.8518849647458624</v>
      </c>
      <c r="AO73" s="276">
        <v>4.1562015979277813</v>
      </c>
      <c r="AP73" s="276">
        <v>5.7299400031214764</v>
      </c>
      <c r="AQ73" s="276">
        <v>-1.0767657541315321</v>
      </c>
      <c r="AR73" s="276">
        <v>12.756615359456568</v>
      </c>
      <c r="AS73" s="276">
        <v>-12.430513180848521</v>
      </c>
      <c r="AT73" s="276">
        <v>-15.275779219681763</v>
      </c>
      <c r="AU73" s="276">
        <v>-49.82269604359486</v>
      </c>
      <c r="AV73" s="276">
        <v>-47.571007248874473</v>
      </c>
      <c r="AW73" s="276">
        <v>-29.549988945101813</v>
      </c>
      <c r="AX73" s="276">
        <v>-42.18050804839681</v>
      </c>
      <c r="AY73" s="276">
        <v>-31.927135830976706</v>
      </c>
      <c r="AZ73" s="276">
        <v>-34.790358970214932</v>
      </c>
      <c r="BA73" s="275">
        <v>-31.029262796754615</v>
      </c>
      <c r="BB73" s="276">
        <v>-28.004171916074526</v>
      </c>
      <c r="BC73" s="277">
        <v>-20.400925072151637</v>
      </c>
      <c r="BD73" s="275">
        <v>-30.519900341375276</v>
      </c>
      <c r="BE73" s="276">
        <v>-28.318951099712685</v>
      </c>
      <c r="BF73" s="277">
        <v>-22.522578124878819</v>
      </c>
    </row>
    <row r="74" spans="1:58">
      <c r="A74" s="298" t="s">
        <v>255</v>
      </c>
      <c r="B74" s="275">
        <v>228.4732991205039</v>
      </c>
      <c r="C74" s="276">
        <v>259.6879524402645</v>
      </c>
      <c r="D74" s="276">
        <v>167.25024011281403</v>
      </c>
      <c r="E74" s="276">
        <v>287.10033630368696</v>
      </c>
      <c r="F74" s="276">
        <v>198.17994010701204</v>
      </c>
      <c r="G74" s="276">
        <v>215.16009566058037</v>
      </c>
      <c r="H74" s="276">
        <v>250.98382496795904</v>
      </c>
      <c r="I74" s="276">
        <v>174.15789831545703</v>
      </c>
      <c r="J74" s="276">
        <v>65.016716969926406</v>
      </c>
      <c r="K74" s="276">
        <v>138.05654688863163</v>
      </c>
      <c r="L74" s="276">
        <v>197.29630011900295</v>
      </c>
      <c r="M74" s="276">
        <v>181.2639842660102</v>
      </c>
      <c r="N74" s="276">
        <v>60.589346219333493</v>
      </c>
      <c r="O74" s="276">
        <v>68.394496905478078</v>
      </c>
      <c r="P74" s="276">
        <v>102.38552920812477</v>
      </c>
      <c r="Q74" s="276">
        <v>75.933360185450411</v>
      </c>
      <c r="R74" s="276">
        <v>38.076957376844177</v>
      </c>
      <c r="S74" s="276">
        <v>16.615537663150608</v>
      </c>
      <c r="T74" s="276">
        <v>17.116231443584933</v>
      </c>
      <c r="U74" s="276">
        <v>29.505451785410212</v>
      </c>
      <c r="V74" s="276">
        <v>58.214957642464064</v>
      </c>
      <c r="W74" s="276">
        <v>42.520157486721764</v>
      </c>
      <c r="X74" s="276">
        <v>32.795775022721827</v>
      </c>
      <c r="Y74" s="276">
        <v>39.023669856684769</v>
      </c>
      <c r="Z74" s="276">
        <v>64.029985413432968</v>
      </c>
      <c r="AA74" s="276">
        <v>58.411513998976432</v>
      </c>
      <c r="AB74" s="276">
        <v>47.650145280185725</v>
      </c>
      <c r="AC74" s="276">
        <v>39.17756699610991</v>
      </c>
      <c r="AD74" s="276">
        <v>70.327815849393474</v>
      </c>
      <c r="AE74" s="276">
        <v>71.46368117655588</v>
      </c>
      <c r="AF74" s="276">
        <v>54.946557022499938</v>
      </c>
      <c r="AG74" s="276">
        <v>19.702338857441216</v>
      </c>
      <c r="AH74" s="276">
        <v>16.202961398998784</v>
      </c>
      <c r="AI74" s="276">
        <v>1.2068708524961289</v>
      </c>
      <c r="AJ74" s="276">
        <v>-5.7793187914208746</v>
      </c>
      <c r="AK74" s="276">
        <v>-15.410166209281826</v>
      </c>
      <c r="AL74" s="276">
        <v>-18.083736855187432</v>
      </c>
      <c r="AM74" s="276">
        <v>-15.614179112797999</v>
      </c>
      <c r="AN74" s="276">
        <v>-18.340795768215798</v>
      </c>
      <c r="AO74" s="276">
        <v>-18.114655685901589</v>
      </c>
      <c r="AP74" s="276">
        <v>-9.9449300696943954</v>
      </c>
      <c r="AQ74" s="276">
        <v>-10.805804688476124</v>
      </c>
      <c r="AR74" s="276">
        <v>-14.632528283215501</v>
      </c>
      <c r="AS74" s="276">
        <v>-25.672318905042538</v>
      </c>
      <c r="AT74" s="276">
        <v>-13.43381777757441</v>
      </c>
      <c r="AU74" s="276">
        <v>-52.568053194078452</v>
      </c>
      <c r="AV74" s="276">
        <v>-49.517701776196986</v>
      </c>
      <c r="AW74" s="276">
        <v>-44.218476038296203</v>
      </c>
      <c r="AX74" s="276">
        <v>-44.926228355521161</v>
      </c>
      <c r="AY74" s="276">
        <v>-47.87648123492896</v>
      </c>
      <c r="AZ74" s="276">
        <v>-43.291593200281341</v>
      </c>
      <c r="BA74" s="275">
        <v>-52.933670873342834</v>
      </c>
      <c r="BB74" s="276">
        <v>-50.927280338484827</v>
      </c>
      <c r="BC74" s="277">
        <v>-51.565225445560323</v>
      </c>
      <c r="BD74" s="275">
        <v>-44.333259411161777</v>
      </c>
      <c r="BE74" s="276">
        <v>-40.802815009212665</v>
      </c>
      <c r="BF74" s="277">
        <v>-45.837889361923082</v>
      </c>
    </row>
    <row r="75" spans="1:58" s="965" customFormat="1">
      <c r="A75" s="298" t="s">
        <v>252</v>
      </c>
      <c r="B75" s="275">
        <v>98.42898014033571</v>
      </c>
      <c r="C75" s="276">
        <v>122.05903262233068</v>
      </c>
      <c r="D75" s="276">
        <v>81.366420123896035</v>
      </c>
      <c r="E75" s="276">
        <v>79.435141326879489</v>
      </c>
      <c r="F75" s="276">
        <v>96.895858229586196</v>
      </c>
      <c r="G75" s="276">
        <v>107.48694733390471</v>
      </c>
      <c r="H75" s="276">
        <v>84.56062009755702</v>
      </c>
      <c r="I75" s="276">
        <v>75.041342734087138</v>
      </c>
      <c r="J75" s="276">
        <v>70.704978528873809</v>
      </c>
      <c r="K75" s="276">
        <v>67.990731351113652</v>
      </c>
      <c r="L75" s="276">
        <v>52.610156988426716</v>
      </c>
      <c r="M75" s="276">
        <v>51.195391736408702</v>
      </c>
      <c r="N75" s="276">
        <v>54.189690652301415</v>
      </c>
      <c r="O75" s="276">
        <v>52.073355589631497</v>
      </c>
      <c r="P75" s="276">
        <v>42.322760361811376</v>
      </c>
      <c r="Q75" s="276">
        <v>47.463551576890112</v>
      </c>
      <c r="R75" s="276">
        <v>34.391757393083537</v>
      </c>
      <c r="S75" s="276">
        <v>18.421063369624274</v>
      </c>
      <c r="T75" s="276">
        <v>19.64137073438021</v>
      </c>
      <c r="U75" s="276">
        <v>19.859480198679304</v>
      </c>
      <c r="V75" s="276">
        <v>29.280814486017114</v>
      </c>
      <c r="W75" s="276">
        <v>42.56209731299375</v>
      </c>
      <c r="X75" s="276">
        <v>53.384673784661473</v>
      </c>
      <c r="Y75" s="276">
        <v>46.539740451213945</v>
      </c>
      <c r="Z75" s="276">
        <v>8.4631131791612351</v>
      </c>
      <c r="AA75" s="276">
        <v>12.489386906290067</v>
      </c>
      <c r="AB75" s="276">
        <v>9.5944138651618083</v>
      </c>
      <c r="AC75" s="276">
        <v>4.8780101046975979</v>
      </c>
      <c r="AD75" s="276">
        <v>4.7745025216405761</v>
      </c>
      <c r="AE75" s="276">
        <v>-4.7681420170387661</v>
      </c>
      <c r="AF75" s="276">
        <v>-8.9729756869594368</v>
      </c>
      <c r="AG75" s="276">
        <v>-13.530265209497532</v>
      </c>
      <c r="AH75" s="276">
        <v>-21.413211954059317</v>
      </c>
      <c r="AI75" s="276">
        <v>-28.145652573909725</v>
      </c>
      <c r="AJ75" s="276">
        <v>-33.016998018082376</v>
      </c>
      <c r="AK75" s="276">
        <v>-55.019701862246592</v>
      </c>
      <c r="AL75" s="276">
        <v>-39.984164379484518</v>
      </c>
      <c r="AM75" s="276">
        <v>-42.437408679882601</v>
      </c>
      <c r="AN75" s="276">
        <v>-43.416486255597754</v>
      </c>
      <c r="AO75" s="276">
        <v>-42.643311406840162</v>
      </c>
      <c r="AP75" s="276">
        <v>-46.712216281026834</v>
      </c>
      <c r="AQ75" s="276">
        <v>-44.409442014407766</v>
      </c>
      <c r="AR75" s="276">
        <v>-43.016466379400811</v>
      </c>
      <c r="AS75" s="276">
        <v>-19.698976324956469</v>
      </c>
      <c r="AT75" s="276">
        <v>-18.441278317538611</v>
      </c>
      <c r="AU75" s="276">
        <v>19.194557071006489</v>
      </c>
      <c r="AV75" s="276">
        <v>17.173661542476857</v>
      </c>
      <c r="AW75" s="276">
        <v>66.025523509592659</v>
      </c>
      <c r="AX75" s="276">
        <v>64.159829377076122</v>
      </c>
      <c r="AY75" s="276">
        <v>60.175096533930919</v>
      </c>
      <c r="AZ75" s="276">
        <v>71.97619821673274</v>
      </c>
      <c r="BA75" s="275">
        <v>67.83136989012695</v>
      </c>
      <c r="BB75" s="276">
        <v>81.441819956075605</v>
      </c>
      <c r="BC75" s="277">
        <v>90.386343337234692</v>
      </c>
      <c r="BD75" s="275">
        <v>91.523949633023634</v>
      </c>
      <c r="BE75" s="276">
        <v>39.497426267254724</v>
      </c>
      <c r="BF75" s="277">
        <v>37.537602837336372</v>
      </c>
    </row>
    <row r="76" spans="1:58" ht="16.5" thickBot="1">
      <c r="A76" s="300" t="s">
        <v>256</v>
      </c>
      <c r="B76" s="284">
        <v>110.36030095154204</v>
      </c>
      <c r="C76" s="285">
        <v>90.475884181244808</v>
      </c>
      <c r="D76" s="285">
        <v>33.025507692660554</v>
      </c>
      <c r="E76" s="285">
        <v>24.388019024814202</v>
      </c>
      <c r="F76" s="285">
        <v>15.429198016248543</v>
      </c>
      <c r="G76" s="285">
        <v>18.653293558794253</v>
      </c>
      <c r="H76" s="285">
        <v>24.421562886213444</v>
      </c>
      <c r="I76" s="285">
        <v>26.899907734410409</v>
      </c>
      <c r="J76" s="285">
        <v>28.658487359956542</v>
      </c>
      <c r="K76" s="285">
        <v>20.60778814866589</v>
      </c>
      <c r="L76" s="285">
        <v>18.563487276731856</v>
      </c>
      <c r="M76" s="285">
        <v>-2.8581930665816437</v>
      </c>
      <c r="N76" s="285">
        <v>5.3995263704725813</v>
      </c>
      <c r="O76" s="285">
        <v>20.670478014392273</v>
      </c>
      <c r="P76" s="285">
        <v>20.953749664479318</v>
      </c>
      <c r="Q76" s="285">
        <v>42.787973755081147</v>
      </c>
      <c r="R76" s="285">
        <v>55.654180644828514</v>
      </c>
      <c r="S76" s="285">
        <v>69.414784412793452</v>
      </c>
      <c r="T76" s="285">
        <v>82.754995358613655</v>
      </c>
      <c r="U76" s="285">
        <v>157.30611908176959</v>
      </c>
      <c r="V76" s="285">
        <v>326.73644390245062</v>
      </c>
      <c r="W76" s="285">
        <v>463.27970229504012</v>
      </c>
      <c r="X76" s="285">
        <v>582.04567786540417</v>
      </c>
      <c r="Y76" s="285">
        <v>624.57575834971124</v>
      </c>
      <c r="Z76" s="285">
        <v>637.79599442869085</v>
      </c>
      <c r="AA76" s="285">
        <v>631.82748961605444</v>
      </c>
      <c r="AB76" s="285">
        <v>615.65260585804992</v>
      </c>
      <c r="AC76" s="285">
        <v>579.3023287386435</v>
      </c>
      <c r="AD76" s="285">
        <v>556.88323882303439</v>
      </c>
      <c r="AE76" s="285">
        <v>475.74765085655883</v>
      </c>
      <c r="AF76" s="285">
        <v>405.19938009111621</v>
      </c>
      <c r="AG76" s="285">
        <v>261.94754895528331</v>
      </c>
      <c r="AH76" s="285">
        <v>106.10704163091158</v>
      </c>
      <c r="AI76" s="285">
        <v>47.652603918869687</v>
      </c>
      <c r="AJ76" s="285">
        <v>15.334879707673329</v>
      </c>
      <c r="AK76" s="285">
        <v>-52.964105842827145</v>
      </c>
      <c r="AL76" s="285">
        <v>-68.243867620468194</v>
      </c>
      <c r="AM76" s="285">
        <v>-66.802427488119065</v>
      </c>
      <c r="AN76" s="285">
        <v>-67.572589632349192</v>
      </c>
      <c r="AO76" s="285">
        <v>-67.646234582179432</v>
      </c>
      <c r="AP76" s="285">
        <v>-71.762040971937665</v>
      </c>
      <c r="AQ76" s="285">
        <v>-76.190049294729434</v>
      </c>
      <c r="AR76" s="285">
        <v>-81.257279230220007</v>
      </c>
      <c r="AS76" s="285">
        <v>-79.989530989151774</v>
      </c>
      <c r="AT76" s="285">
        <v>-76.906188810713161</v>
      </c>
      <c r="AU76" s="285">
        <v>-76.483457402295301</v>
      </c>
      <c r="AV76" s="285">
        <v>-77.594022351958515</v>
      </c>
      <c r="AW76" s="285">
        <v>-71.214555117590322</v>
      </c>
      <c r="AX76" s="285">
        <v>-60.966923827547184</v>
      </c>
      <c r="AY76" s="285">
        <v>-65.468596641169071</v>
      </c>
      <c r="AZ76" s="285">
        <v>-57.043127625834799</v>
      </c>
      <c r="BA76" s="284">
        <v>-55.611412013903639</v>
      </c>
      <c r="BB76" s="285">
        <v>-50.300898342437996</v>
      </c>
      <c r="BC76" s="286">
        <v>-43.508523733373742</v>
      </c>
      <c r="BD76" s="284">
        <v>-29.221702108897201</v>
      </c>
      <c r="BE76" s="285">
        <v>-31.217352788782094</v>
      </c>
      <c r="BF76" s="286">
        <v>-44.387286208226826</v>
      </c>
    </row>
    <row r="77" spans="1:58" ht="13.5" customHeight="1" thickTop="1"/>
    <row r="78" spans="1:58" ht="13.5" customHeight="1">
      <c r="A78" s="262" t="s">
        <v>1146</v>
      </c>
    </row>
    <row r="79" spans="1:58" ht="14.25">
      <c r="A79" s="301" t="s">
        <v>39</v>
      </c>
      <c r="AL79" s="302"/>
      <c r="AM79" s="302"/>
      <c r="AN79" s="302"/>
      <c r="AO79" s="302"/>
      <c r="AP79" s="302"/>
      <c r="AQ79" s="302"/>
      <c r="AR79" s="302"/>
      <c r="AS79" s="302"/>
      <c r="AT79" s="302"/>
      <c r="AU79" s="302"/>
      <c r="AV79" s="302"/>
      <c r="AW79" s="302"/>
      <c r="AX79" s="302"/>
      <c r="AY79" s="302"/>
      <c r="AZ79" s="302"/>
      <c r="BA79" s="302"/>
      <c r="BB79" s="302"/>
      <c r="BC79" s="302"/>
    </row>
    <row r="80" spans="1:58">
      <c r="AL80" s="263"/>
      <c r="AM80" s="263"/>
      <c r="AN80" s="263"/>
      <c r="AO80" s="263"/>
      <c r="AP80" s="263"/>
      <c r="AQ80" s="263"/>
      <c r="AR80" s="263"/>
      <c r="AS80" s="263"/>
      <c r="AT80" s="263"/>
      <c r="AU80" s="263"/>
      <c r="AV80" s="263"/>
      <c r="AW80" s="263"/>
      <c r="AX80" s="263"/>
      <c r="AY80" s="263"/>
      <c r="AZ80" s="263"/>
      <c r="BA80" s="263"/>
      <c r="BB80" s="263"/>
      <c r="BC80" s="263"/>
    </row>
    <row r="81" spans="38:55" s="242" customFormat="1" ht="14.25">
      <c r="AL81" s="263"/>
      <c r="AM81" s="263"/>
      <c r="AN81" s="263"/>
      <c r="AO81" s="263"/>
      <c r="AP81" s="263"/>
      <c r="AQ81" s="263"/>
      <c r="AR81" s="263"/>
      <c r="AS81" s="263"/>
      <c r="AT81" s="263"/>
      <c r="AU81" s="263"/>
      <c r="AV81" s="263"/>
      <c r="AW81" s="263"/>
      <c r="AX81" s="263"/>
      <c r="AY81" s="263"/>
      <c r="AZ81" s="263"/>
      <c r="BA81" s="263"/>
      <c r="BB81" s="263"/>
      <c r="BC81" s="263"/>
    </row>
    <row r="82" spans="38:55" s="242" customFormat="1" ht="14.25">
      <c r="AL82" s="263"/>
      <c r="AM82" s="263"/>
      <c r="AN82" s="263"/>
      <c r="AO82" s="263"/>
      <c r="AP82" s="263"/>
      <c r="AQ82" s="263"/>
      <c r="AR82" s="263"/>
      <c r="AS82" s="263"/>
      <c r="AT82" s="263"/>
      <c r="AU82" s="263"/>
      <c r="AV82" s="263"/>
      <c r="AW82" s="263"/>
      <c r="AX82" s="263"/>
      <c r="AY82" s="263"/>
      <c r="AZ82" s="263"/>
      <c r="BA82" s="263"/>
      <c r="BB82" s="263"/>
      <c r="BC82" s="263"/>
    </row>
    <row r="83" spans="38:55" s="242" customFormat="1" ht="14.25">
      <c r="AL83" s="263"/>
      <c r="AM83" s="263"/>
      <c r="AN83" s="263"/>
      <c r="AO83" s="263"/>
      <c r="AP83" s="263"/>
      <c r="AQ83" s="263"/>
      <c r="AR83" s="263"/>
      <c r="AS83" s="263"/>
      <c r="AT83" s="263"/>
      <c r="AU83" s="263"/>
      <c r="AV83" s="263"/>
      <c r="AW83" s="263"/>
      <c r="AX83" s="263"/>
      <c r="AY83" s="263"/>
      <c r="AZ83" s="263"/>
      <c r="BA83" s="263"/>
      <c r="BB83" s="263"/>
      <c r="BC83" s="263"/>
    </row>
    <row r="84" spans="38:55" s="242" customFormat="1" ht="14.25">
      <c r="AL84" s="263"/>
      <c r="AM84" s="263"/>
      <c r="AN84" s="263"/>
      <c r="AO84" s="263"/>
      <c r="AP84" s="263"/>
      <c r="AQ84" s="263"/>
      <c r="AR84" s="263"/>
      <c r="AS84" s="263"/>
      <c r="AT84" s="263"/>
      <c r="AU84" s="263"/>
      <c r="AV84" s="263"/>
      <c r="AW84" s="263"/>
      <c r="AX84" s="263"/>
      <c r="AY84" s="263"/>
      <c r="AZ84" s="263"/>
      <c r="BA84" s="263"/>
      <c r="BB84" s="263"/>
      <c r="BC84" s="263"/>
    </row>
    <row r="85" spans="38:55" s="242" customFormat="1" ht="14.25">
      <c r="AL85" s="263"/>
      <c r="AM85" s="263"/>
      <c r="AN85" s="263"/>
      <c r="AO85" s="263"/>
      <c r="AP85" s="263"/>
      <c r="AQ85" s="263"/>
      <c r="AR85" s="263"/>
      <c r="AS85" s="263"/>
      <c r="AT85" s="263"/>
      <c r="AU85" s="263"/>
      <c r="AV85" s="263"/>
      <c r="AW85" s="263"/>
      <c r="AX85" s="263"/>
      <c r="AY85" s="263"/>
      <c r="AZ85" s="263"/>
      <c r="BA85" s="263"/>
      <c r="BB85" s="263"/>
      <c r="BC85" s="263"/>
    </row>
    <row r="86" spans="38:55" s="242" customFormat="1" ht="14.25">
      <c r="AL86" s="263"/>
      <c r="AM86" s="263"/>
      <c r="AN86" s="263"/>
      <c r="AO86" s="263"/>
      <c r="AP86" s="263"/>
      <c r="AQ86" s="263"/>
      <c r="AR86" s="263"/>
      <c r="AS86" s="263"/>
      <c r="AT86" s="263"/>
      <c r="AU86" s="263"/>
      <c r="AV86" s="263"/>
      <c r="AW86" s="263"/>
      <c r="AX86" s="263"/>
      <c r="AY86" s="263"/>
      <c r="AZ86" s="263"/>
      <c r="BA86" s="263"/>
      <c r="BB86" s="263"/>
      <c r="BC86" s="263"/>
    </row>
    <row r="87" spans="38:55" s="242" customFormat="1" ht="14.25">
      <c r="AL87" s="263"/>
      <c r="AM87" s="263"/>
      <c r="AN87" s="263"/>
      <c r="AO87" s="263"/>
      <c r="AP87" s="263"/>
      <c r="AQ87" s="263"/>
      <c r="AR87" s="263"/>
      <c r="AS87" s="263"/>
      <c r="AT87" s="263"/>
      <c r="AU87" s="263"/>
      <c r="AV87" s="263"/>
      <c r="AW87" s="263"/>
      <c r="AX87" s="263"/>
      <c r="AY87" s="263"/>
      <c r="AZ87" s="263"/>
      <c r="BA87" s="263"/>
      <c r="BB87" s="263"/>
      <c r="BC87" s="263"/>
    </row>
    <row r="88" spans="38:55" s="242" customFormat="1" ht="14.25">
      <c r="AL88" s="263"/>
      <c r="AM88" s="263"/>
      <c r="AN88" s="263"/>
      <c r="AO88" s="263"/>
      <c r="AP88" s="263"/>
      <c r="AQ88" s="263"/>
      <c r="AR88" s="263"/>
      <c r="AS88" s="263"/>
      <c r="AT88" s="263"/>
      <c r="AU88" s="263"/>
      <c r="AV88" s="263"/>
      <c r="AW88" s="263"/>
      <c r="AX88" s="263"/>
      <c r="AY88" s="263"/>
      <c r="AZ88" s="263"/>
      <c r="BA88" s="263"/>
      <c r="BB88" s="263"/>
      <c r="BC88" s="263"/>
    </row>
    <row r="89" spans="38:55" s="242" customFormat="1" ht="14.25">
      <c r="AL89" s="263"/>
      <c r="AM89" s="263"/>
      <c r="AN89" s="263"/>
      <c r="AO89" s="263"/>
      <c r="AP89" s="263"/>
      <c r="AQ89" s="263"/>
      <c r="AR89" s="263"/>
      <c r="AS89" s="263"/>
      <c r="AT89" s="263"/>
      <c r="AU89" s="263"/>
      <c r="AV89" s="263"/>
      <c r="AW89" s="263"/>
      <c r="AX89" s="263"/>
      <c r="AY89" s="263"/>
      <c r="AZ89" s="263"/>
      <c r="BA89" s="263"/>
      <c r="BB89" s="263"/>
      <c r="BC89" s="263"/>
    </row>
    <row r="90" spans="38:55" s="242" customFormat="1" ht="14.25">
      <c r="AL90" s="263"/>
      <c r="AM90" s="263"/>
      <c r="AN90" s="263"/>
      <c r="AO90" s="263"/>
      <c r="AP90" s="263"/>
      <c r="AQ90" s="263"/>
      <c r="AR90" s="263"/>
      <c r="AS90" s="263"/>
      <c r="AT90" s="263"/>
      <c r="AU90" s="263"/>
      <c r="AV90" s="263"/>
      <c r="AW90" s="263"/>
      <c r="AX90" s="263"/>
      <c r="AY90" s="263"/>
      <c r="AZ90" s="263"/>
      <c r="BA90" s="263"/>
      <c r="BB90" s="263"/>
      <c r="BC90" s="263"/>
    </row>
    <row r="91" spans="38:55" s="242" customFormat="1" ht="14.25">
      <c r="AL91" s="263"/>
      <c r="AM91" s="263"/>
      <c r="AN91" s="263"/>
      <c r="AO91" s="263"/>
      <c r="AP91" s="263"/>
      <c r="AQ91" s="263"/>
      <c r="AR91" s="263"/>
      <c r="AS91" s="263"/>
      <c r="AT91" s="263"/>
      <c r="AU91" s="263"/>
      <c r="AV91" s="263"/>
      <c r="AW91" s="263"/>
      <c r="AX91" s="263"/>
      <c r="AY91" s="263"/>
      <c r="AZ91" s="263"/>
      <c r="BA91" s="263"/>
      <c r="BB91" s="263"/>
      <c r="BC91" s="263"/>
    </row>
    <row r="92" spans="38:55" s="242" customFormat="1" ht="14.25">
      <c r="AL92" s="263"/>
      <c r="AM92" s="263"/>
      <c r="AN92" s="263"/>
      <c r="AO92" s="263"/>
      <c r="AP92" s="263"/>
      <c r="AQ92" s="263"/>
      <c r="AR92" s="263"/>
      <c r="AS92" s="263"/>
      <c r="AT92" s="263"/>
      <c r="AU92" s="263"/>
      <c r="AV92" s="263"/>
      <c r="AW92" s="263"/>
      <c r="AX92" s="263"/>
      <c r="AY92" s="263"/>
      <c r="AZ92" s="263"/>
      <c r="BA92" s="263"/>
      <c r="BB92" s="263"/>
      <c r="BC92" s="263"/>
    </row>
    <row r="93" spans="38:55" s="242" customFormat="1" ht="14.25">
      <c r="AL93" s="263"/>
      <c r="AM93" s="263"/>
      <c r="AN93" s="263"/>
      <c r="AO93" s="263"/>
      <c r="AP93" s="263"/>
      <c r="AQ93" s="263"/>
      <c r="AR93" s="263"/>
      <c r="AS93" s="263"/>
      <c r="AT93" s="263"/>
      <c r="AU93" s="263"/>
      <c r="AV93" s="263"/>
      <c r="AW93" s="263"/>
      <c r="AX93" s="263"/>
      <c r="AY93" s="263"/>
      <c r="AZ93" s="263"/>
      <c r="BA93" s="263"/>
      <c r="BB93" s="263"/>
      <c r="BC93" s="263"/>
    </row>
    <row r="94" spans="38:55" s="242" customFormat="1" ht="14.25">
      <c r="AL94" s="263"/>
      <c r="AM94" s="263"/>
      <c r="AN94" s="263"/>
      <c r="AO94" s="263"/>
      <c r="AP94" s="263"/>
      <c r="AQ94" s="263"/>
      <c r="AR94" s="263"/>
      <c r="AS94" s="263"/>
      <c r="AT94" s="263"/>
      <c r="AU94" s="263"/>
      <c r="AV94" s="263"/>
      <c r="AW94" s="263"/>
      <c r="AX94" s="263"/>
      <c r="AY94" s="263"/>
      <c r="AZ94" s="263"/>
      <c r="BA94" s="263"/>
      <c r="BB94" s="263"/>
      <c r="BC94" s="263"/>
    </row>
    <row r="95" spans="38:55" s="242" customFormat="1" ht="14.25">
      <c r="AL95" s="263"/>
      <c r="AM95" s="263"/>
      <c r="AN95" s="263"/>
      <c r="AO95" s="263"/>
      <c r="AP95" s="263"/>
      <c r="AQ95" s="263"/>
      <c r="AR95" s="263"/>
      <c r="AS95" s="263"/>
      <c r="AT95" s="263"/>
      <c r="AU95" s="263"/>
      <c r="AV95" s="263"/>
      <c r="AW95" s="263"/>
      <c r="AX95" s="263"/>
      <c r="AY95" s="263"/>
      <c r="AZ95" s="263"/>
      <c r="BA95" s="263"/>
      <c r="BB95" s="263"/>
      <c r="BC95" s="263"/>
    </row>
    <row r="96" spans="38:55" s="242" customFormat="1" ht="14.25">
      <c r="AL96" s="263"/>
      <c r="AM96" s="263"/>
      <c r="AN96" s="263"/>
      <c r="AO96" s="263"/>
      <c r="AP96" s="263"/>
      <c r="AQ96" s="263"/>
      <c r="AR96" s="263"/>
      <c r="AS96" s="263"/>
      <c r="AT96" s="263"/>
      <c r="AU96" s="263"/>
      <c r="AV96" s="263"/>
      <c r="AW96" s="263"/>
      <c r="AX96" s="263"/>
      <c r="AY96" s="263"/>
      <c r="AZ96" s="263"/>
      <c r="BA96" s="263"/>
      <c r="BB96" s="263"/>
      <c r="BC96" s="263"/>
    </row>
    <row r="97" spans="1:55">
      <c r="AL97" s="263"/>
      <c r="AM97" s="263"/>
      <c r="AN97" s="263"/>
      <c r="AO97" s="263"/>
      <c r="AP97" s="263"/>
      <c r="AQ97" s="263"/>
      <c r="AR97" s="263"/>
      <c r="AS97" s="263"/>
      <c r="AT97" s="263"/>
      <c r="AU97" s="263"/>
      <c r="AV97" s="263"/>
      <c r="AW97" s="263"/>
      <c r="AX97" s="263"/>
      <c r="AY97" s="263"/>
      <c r="AZ97" s="263"/>
      <c r="BA97" s="263"/>
      <c r="BB97" s="263"/>
      <c r="BC97" s="263"/>
    </row>
    <row r="98" spans="1:55">
      <c r="AL98" s="263"/>
      <c r="AM98" s="263"/>
      <c r="AN98" s="263"/>
      <c r="AO98" s="263"/>
      <c r="AP98" s="263"/>
      <c r="AQ98" s="263"/>
      <c r="AR98" s="263"/>
      <c r="AS98" s="263"/>
      <c r="AT98" s="263"/>
      <c r="AU98" s="263"/>
      <c r="AV98" s="263"/>
      <c r="AW98" s="263"/>
      <c r="AX98" s="263"/>
      <c r="AY98" s="263"/>
      <c r="AZ98" s="263"/>
      <c r="BA98" s="263"/>
      <c r="BB98" s="263"/>
      <c r="BC98" s="263"/>
    </row>
    <row r="99" spans="1:55">
      <c r="AL99" s="263"/>
      <c r="AM99" s="263"/>
      <c r="AN99" s="263"/>
      <c r="AO99" s="263"/>
      <c r="AP99" s="263"/>
      <c r="AQ99" s="263"/>
      <c r="AR99" s="263"/>
      <c r="AS99" s="263"/>
      <c r="AT99" s="263"/>
      <c r="AU99" s="263"/>
      <c r="AV99" s="263"/>
      <c r="AW99" s="263"/>
      <c r="AX99" s="263"/>
      <c r="AY99" s="263"/>
      <c r="AZ99" s="263"/>
      <c r="BA99" s="263"/>
      <c r="BB99" s="263"/>
      <c r="BC99" s="263"/>
    </row>
    <row r="101" spans="1:55" ht="14.25">
      <c r="A101" s="302"/>
      <c r="Z101" s="263"/>
      <c r="AL101" s="263"/>
      <c r="AM101" s="263"/>
      <c r="AN101" s="263"/>
      <c r="AO101" s="263"/>
      <c r="AP101" s="263"/>
      <c r="AQ101" s="263"/>
      <c r="AR101" s="263"/>
      <c r="AS101" s="263"/>
      <c r="AT101" s="263"/>
      <c r="AU101" s="263"/>
      <c r="AV101" s="263"/>
      <c r="AW101" s="302"/>
      <c r="AX101" s="263"/>
      <c r="AY101" s="263"/>
      <c r="AZ101" s="263"/>
      <c r="BA101" s="263"/>
      <c r="BB101" s="263"/>
      <c r="BC101" s="263"/>
    </row>
    <row r="102" spans="1:55" ht="14.25">
      <c r="A102" s="263"/>
      <c r="AL102" s="263"/>
      <c r="AM102" s="263"/>
      <c r="AN102" s="263"/>
      <c r="AO102" s="263"/>
      <c r="AP102" s="263"/>
      <c r="AQ102" s="263"/>
      <c r="AR102" s="263"/>
      <c r="AS102" s="263"/>
      <c r="AT102" s="263"/>
      <c r="AU102" s="263"/>
      <c r="AV102" s="263"/>
      <c r="AW102" s="263"/>
      <c r="AX102" s="263"/>
      <c r="AY102" s="263"/>
      <c r="AZ102" s="263"/>
      <c r="BA102" s="263"/>
      <c r="BB102" s="263"/>
      <c r="BC102" s="263"/>
    </row>
    <row r="103" spans="1:55" ht="14.25">
      <c r="A103" s="263"/>
      <c r="AL103" s="263"/>
      <c r="AM103" s="263"/>
      <c r="AN103" s="263"/>
      <c r="AO103" s="263"/>
      <c r="AP103" s="263"/>
      <c r="AQ103" s="263"/>
      <c r="AR103" s="263"/>
      <c r="AS103" s="263"/>
      <c r="AT103" s="263"/>
      <c r="AU103" s="263"/>
      <c r="AV103" s="263"/>
      <c r="AW103" s="263"/>
      <c r="AX103" s="263"/>
      <c r="AY103" s="263"/>
      <c r="AZ103" s="263"/>
      <c r="BA103" s="263"/>
      <c r="BB103" s="263"/>
      <c r="BC103" s="263"/>
    </row>
    <row r="104" spans="1:55" ht="14.25">
      <c r="A104" s="263"/>
      <c r="AL104" s="263"/>
      <c r="AM104" s="263"/>
      <c r="AN104" s="263"/>
      <c r="AO104" s="263"/>
      <c r="AP104" s="263"/>
      <c r="AQ104" s="263"/>
      <c r="AR104" s="263"/>
      <c r="AS104" s="263"/>
      <c r="AT104" s="263"/>
      <c r="AU104" s="263"/>
      <c r="AV104" s="263"/>
      <c r="AW104" s="263"/>
      <c r="AX104" s="263"/>
      <c r="AY104" s="263"/>
      <c r="AZ104" s="263"/>
      <c r="BA104" s="263"/>
      <c r="BB104" s="263"/>
      <c r="BC104" s="263"/>
    </row>
    <row r="105" spans="1:55" ht="14.25">
      <c r="A105" s="263"/>
      <c r="AL105" s="263"/>
      <c r="AM105" s="263"/>
      <c r="AN105" s="263"/>
      <c r="AO105" s="263"/>
      <c r="AP105" s="263"/>
      <c r="AQ105" s="263"/>
      <c r="AR105" s="263"/>
      <c r="AS105" s="263"/>
      <c r="AT105" s="263"/>
      <c r="AU105" s="263"/>
      <c r="AV105" s="263"/>
      <c r="AW105" s="263"/>
      <c r="AX105" s="263"/>
      <c r="AY105" s="263"/>
      <c r="AZ105" s="263"/>
      <c r="BA105" s="263"/>
      <c r="BB105" s="263"/>
      <c r="BC105" s="263"/>
    </row>
    <row r="106" spans="1:55" ht="14.25">
      <c r="A106" s="263"/>
      <c r="AL106" s="263"/>
      <c r="AM106" s="263"/>
      <c r="AN106" s="263"/>
      <c r="AO106" s="263"/>
      <c r="AP106" s="263"/>
      <c r="AQ106" s="263"/>
      <c r="AR106" s="263"/>
      <c r="AS106" s="263"/>
      <c r="AT106" s="263"/>
      <c r="AU106" s="263"/>
      <c r="AV106" s="263"/>
      <c r="AW106" s="263"/>
      <c r="AX106" s="263"/>
      <c r="AY106" s="263"/>
      <c r="AZ106" s="263"/>
      <c r="BA106" s="263"/>
      <c r="BB106" s="263"/>
      <c r="BC106" s="263"/>
    </row>
    <row r="107" spans="1:55" ht="14.25">
      <c r="A107" s="263"/>
      <c r="AL107" s="263"/>
      <c r="AM107" s="263"/>
      <c r="AN107" s="263"/>
      <c r="AO107" s="263"/>
      <c r="AP107" s="263"/>
      <c r="AQ107" s="263"/>
      <c r="AR107" s="263"/>
      <c r="AS107" s="263"/>
      <c r="AT107" s="263"/>
      <c r="AU107" s="263"/>
      <c r="AV107" s="263"/>
      <c r="AW107" s="263"/>
      <c r="AX107" s="263"/>
      <c r="AY107" s="263"/>
      <c r="AZ107" s="263"/>
      <c r="BA107" s="263"/>
      <c r="BB107" s="263"/>
      <c r="BC107" s="263"/>
    </row>
    <row r="108" spans="1:55" ht="14.25">
      <c r="A108" s="263"/>
      <c r="AL108" s="263"/>
      <c r="AM108" s="263"/>
      <c r="AN108" s="263"/>
      <c r="AO108" s="263"/>
      <c r="AP108" s="263"/>
      <c r="AQ108" s="263"/>
      <c r="AR108" s="263"/>
      <c r="AS108" s="263"/>
      <c r="AT108" s="263"/>
      <c r="AU108" s="263"/>
      <c r="AV108" s="263"/>
      <c r="AW108" s="263"/>
      <c r="AX108" s="263"/>
      <c r="AY108" s="263"/>
      <c r="AZ108" s="263"/>
      <c r="BA108" s="263"/>
      <c r="BB108" s="263"/>
      <c r="BC108" s="263"/>
    </row>
    <row r="109" spans="1:55" ht="14.25">
      <c r="A109" s="263"/>
      <c r="AL109" s="263"/>
      <c r="AM109" s="263"/>
      <c r="AN109" s="263"/>
      <c r="AO109" s="263"/>
      <c r="AP109" s="263"/>
      <c r="AQ109" s="263"/>
      <c r="AR109" s="263"/>
      <c r="AS109" s="263"/>
      <c r="AT109" s="263"/>
      <c r="AU109" s="263"/>
      <c r="AV109" s="263"/>
      <c r="AW109" s="263"/>
      <c r="AX109" s="263"/>
      <c r="AY109" s="263"/>
      <c r="AZ109" s="263"/>
      <c r="BA109" s="263"/>
      <c r="BB109" s="263"/>
      <c r="BC109" s="263"/>
    </row>
    <row r="110" spans="1:55" ht="14.25">
      <c r="A110" s="263"/>
      <c r="AL110" s="263"/>
      <c r="AM110" s="263"/>
      <c r="AN110" s="263"/>
      <c r="AO110" s="263"/>
      <c r="AP110" s="263"/>
      <c r="AQ110" s="263"/>
      <c r="AR110" s="263"/>
      <c r="AS110" s="263"/>
      <c r="AT110" s="263"/>
      <c r="AU110" s="263"/>
      <c r="AV110" s="263"/>
      <c r="AW110" s="263"/>
      <c r="AX110" s="263"/>
      <c r="AY110" s="263"/>
      <c r="AZ110" s="263"/>
      <c r="BA110" s="263"/>
      <c r="BB110" s="263"/>
      <c r="BC110" s="263"/>
    </row>
    <row r="111" spans="1:55" ht="14.25">
      <c r="A111" s="263"/>
      <c r="AL111" s="263"/>
      <c r="AM111" s="263"/>
      <c r="AN111" s="263"/>
      <c r="AO111" s="263"/>
      <c r="AP111" s="263"/>
      <c r="AQ111" s="263"/>
      <c r="AR111" s="263"/>
      <c r="AS111" s="263"/>
      <c r="AT111" s="263"/>
      <c r="AU111" s="263"/>
      <c r="AV111" s="263"/>
      <c r="AW111" s="263"/>
      <c r="AX111" s="263"/>
      <c r="AY111" s="263"/>
      <c r="AZ111" s="263"/>
      <c r="BA111" s="263"/>
      <c r="BB111" s="263"/>
      <c r="BC111" s="263"/>
    </row>
    <row r="112" spans="1:55" ht="14.25">
      <c r="A112" s="263"/>
      <c r="AL112" s="263"/>
      <c r="AM112" s="263"/>
      <c r="AN112" s="263"/>
      <c r="AO112" s="263"/>
      <c r="AP112" s="263"/>
      <c r="AQ112" s="263"/>
      <c r="AR112" s="263"/>
      <c r="AS112" s="263"/>
      <c r="AT112" s="263"/>
      <c r="AU112" s="263"/>
      <c r="AV112" s="263"/>
      <c r="AW112" s="263"/>
      <c r="AX112" s="263"/>
      <c r="AY112" s="263"/>
      <c r="AZ112" s="263"/>
      <c r="BA112" s="263"/>
      <c r="BB112" s="263"/>
      <c r="BC112" s="263"/>
    </row>
    <row r="113" spans="1:55" ht="14.25">
      <c r="A113" s="263"/>
      <c r="AL113" s="263"/>
      <c r="AM113" s="263"/>
      <c r="AN113" s="263"/>
      <c r="AO113" s="263"/>
      <c r="AP113" s="263"/>
      <c r="AQ113" s="263"/>
      <c r="AR113" s="263"/>
      <c r="AS113" s="263"/>
      <c r="AT113" s="263"/>
      <c r="AU113" s="263"/>
      <c r="AV113" s="263"/>
      <c r="AW113" s="263"/>
      <c r="AX113" s="263"/>
      <c r="AY113" s="263"/>
      <c r="AZ113" s="263"/>
      <c r="BA113" s="263"/>
      <c r="BB113" s="263"/>
      <c r="BC113" s="263"/>
    </row>
    <row r="114" spans="1:55" ht="14.25">
      <c r="A114" s="263"/>
      <c r="AL114" s="263"/>
      <c r="AM114" s="263"/>
      <c r="AN114" s="263"/>
      <c r="AO114" s="263"/>
      <c r="AP114" s="263"/>
      <c r="AQ114" s="263"/>
      <c r="AR114" s="263"/>
      <c r="AS114" s="263"/>
      <c r="AT114" s="263"/>
      <c r="AU114" s="263"/>
      <c r="AV114" s="263"/>
      <c r="AW114" s="263"/>
      <c r="AX114" s="263"/>
      <c r="AY114" s="263"/>
      <c r="AZ114" s="263"/>
      <c r="BA114" s="263"/>
      <c r="BB114" s="263"/>
      <c r="BC114" s="263"/>
    </row>
    <row r="115" spans="1:55" ht="14.25">
      <c r="A115" s="263"/>
      <c r="AL115" s="263"/>
      <c r="AM115" s="263"/>
      <c r="AN115" s="263"/>
      <c r="AO115" s="263"/>
      <c r="AP115" s="263"/>
      <c r="AQ115" s="263"/>
      <c r="AR115" s="263"/>
      <c r="AS115" s="263"/>
      <c r="AT115" s="263"/>
      <c r="AU115" s="263"/>
      <c r="AV115" s="263"/>
      <c r="AW115" s="263"/>
      <c r="AX115" s="263"/>
      <c r="AY115" s="263"/>
      <c r="AZ115" s="263"/>
      <c r="BA115" s="263"/>
      <c r="BB115" s="263"/>
      <c r="BC115" s="263"/>
    </row>
    <row r="116" spans="1:55" ht="14.25">
      <c r="A116" s="263"/>
      <c r="AL116" s="263"/>
      <c r="AM116" s="263"/>
      <c r="AN116" s="263"/>
      <c r="AO116" s="263"/>
      <c r="AP116" s="263"/>
      <c r="AQ116" s="263"/>
      <c r="AR116" s="263"/>
      <c r="AS116" s="263"/>
      <c r="AT116" s="263"/>
      <c r="AU116" s="263"/>
      <c r="AV116" s="263"/>
      <c r="AW116" s="263"/>
      <c r="AX116" s="263"/>
      <c r="AY116" s="263"/>
      <c r="AZ116" s="263"/>
      <c r="BA116" s="263"/>
      <c r="BB116" s="263"/>
      <c r="BC116" s="263"/>
    </row>
    <row r="117" spans="1:55" ht="14.25">
      <c r="A117" s="263"/>
      <c r="AL117" s="263"/>
      <c r="AM117" s="263"/>
      <c r="AN117" s="263"/>
      <c r="AO117" s="263"/>
      <c r="AP117" s="263"/>
      <c r="AQ117" s="263"/>
      <c r="AR117" s="263"/>
      <c r="AS117" s="263"/>
      <c r="AT117" s="263"/>
      <c r="AU117" s="263"/>
      <c r="AV117" s="263"/>
      <c r="AW117" s="263"/>
      <c r="AX117" s="263"/>
      <c r="AY117" s="263"/>
      <c r="AZ117" s="263"/>
      <c r="BA117" s="263"/>
      <c r="BB117" s="263"/>
      <c r="BC117" s="263"/>
    </row>
    <row r="118" spans="1:55" ht="14.25">
      <c r="A118" s="263"/>
      <c r="AL118" s="263"/>
      <c r="AM118" s="263"/>
      <c r="AN118" s="263"/>
      <c r="AO118" s="263"/>
      <c r="AP118" s="263"/>
      <c r="AQ118" s="263"/>
      <c r="AR118" s="263"/>
      <c r="AS118" s="263"/>
      <c r="AT118" s="263"/>
      <c r="AU118" s="263"/>
      <c r="AV118" s="263"/>
      <c r="AW118" s="263"/>
      <c r="AX118" s="263"/>
      <c r="AY118" s="263"/>
      <c r="AZ118" s="263"/>
      <c r="BA118" s="263"/>
      <c r="BB118" s="263"/>
      <c r="BC118" s="263"/>
    </row>
    <row r="119" spans="1:55" ht="14.25">
      <c r="A119" s="263"/>
      <c r="AL119" s="263"/>
      <c r="AM119" s="263"/>
      <c r="AN119" s="263"/>
      <c r="AO119" s="263"/>
      <c r="AP119" s="263"/>
      <c r="AQ119" s="263"/>
      <c r="AR119" s="263"/>
      <c r="AS119" s="263"/>
      <c r="AT119" s="263"/>
      <c r="AU119" s="263"/>
      <c r="AV119" s="263"/>
      <c r="AW119" s="263"/>
      <c r="AX119" s="263"/>
      <c r="AY119" s="263"/>
      <c r="AZ119" s="263"/>
      <c r="BA119" s="263"/>
      <c r="BB119" s="263"/>
      <c r="BC119" s="263"/>
    </row>
    <row r="120" spans="1:55" ht="14.25">
      <c r="A120" s="263"/>
      <c r="AL120" s="263"/>
      <c r="AM120" s="263"/>
      <c r="AN120" s="263"/>
      <c r="AO120" s="263"/>
      <c r="AP120" s="263"/>
      <c r="AQ120" s="263"/>
      <c r="AR120" s="263"/>
      <c r="AS120" s="263"/>
      <c r="AT120" s="263"/>
      <c r="AU120" s="263"/>
      <c r="AV120" s="263"/>
      <c r="AW120" s="263"/>
      <c r="AX120" s="263"/>
      <c r="AY120" s="263"/>
      <c r="AZ120" s="263"/>
      <c r="BA120" s="263"/>
      <c r="BB120" s="263"/>
      <c r="BC120" s="263"/>
    </row>
    <row r="121" spans="1:55" ht="14.25">
      <c r="A121" s="263"/>
      <c r="AL121" s="263"/>
      <c r="AM121" s="263"/>
      <c r="AN121" s="263"/>
      <c r="AO121" s="263"/>
      <c r="AP121" s="263"/>
      <c r="AQ121" s="263"/>
      <c r="AR121" s="263"/>
      <c r="AS121" s="263"/>
      <c r="AT121" s="263"/>
      <c r="AU121" s="263"/>
      <c r="AV121" s="263"/>
      <c r="AW121" s="263"/>
      <c r="AX121" s="263"/>
      <c r="AY121" s="263"/>
      <c r="AZ121" s="263"/>
      <c r="BA121" s="263"/>
      <c r="BB121" s="263"/>
      <c r="BC121" s="263"/>
    </row>
    <row r="122" spans="1:55">
      <c r="AL122" s="263"/>
      <c r="AM122" s="263"/>
      <c r="AN122" s="263"/>
      <c r="AO122" s="263"/>
      <c r="AP122" s="263"/>
      <c r="AQ122" s="263"/>
      <c r="AR122" s="263"/>
      <c r="AS122" s="263"/>
      <c r="AT122" s="263"/>
      <c r="AU122" s="263"/>
      <c r="AV122" s="263"/>
      <c r="AW122" s="263"/>
      <c r="AX122" s="263"/>
      <c r="AY122" s="263"/>
      <c r="AZ122" s="263"/>
      <c r="BA122" s="263"/>
      <c r="BB122" s="263"/>
      <c r="BC122" s="263"/>
    </row>
    <row r="123" spans="1:55">
      <c r="AL123" s="263"/>
      <c r="AM123" s="263"/>
      <c r="AN123" s="263"/>
      <c r="AO123" s="263"/>
      <c r="AP123" s="263"/>
      <c r="AQ123" s="263"/>
      <c r="AR123" s="263"/>
      <c r="AS123" s="263"/>
      <c r="AT123" s="263"/>
      <c r="AU123" s="263"/>
      <c r="AV123" s="263"/>
      <c r="AW123" s="263"/>
      <c r="AX123" s="263"/>
      <c r="AY123" s="263"/>
      <c r="AZ123" s="263"/>
      <c r="BA123" s="263"/>
      <c r="BB123" s="263"/>
      <c r="BC123" s="263"/>
    </row>
    <row r="124" spans="1:55">
      <c r="AL124" s="263"/>
      <c r="AM124" s="263"/>
      <c r="AN124" s="263"/>
      <c r="AO124" s="263"/>
      <c r="AP124" s="263"/>
      <c r="AQ124" s="263"/>
      <c r="AR124" s="263"/>
      <c r="AS124" s="263"/>
      <c r="AT124" s="263"/>
      <c r="AU124" s="263"/>
      <c r="AV124" s="263"/>
      <c r="AW124" s="263"/>
      <c r="AX124" s="263"/>
      <c r="AY124" s="263"/>
      <c r="AZ124" s="263"/>
      <c r="BA124" s="263"/>
      <c r="BB124" s="263"/>
      <c r="BC124" s="263"/>
    </row>
    <row r="125" spans="1:55">
      <c r="AL125" s="263"/>
      <c r="AM125" s="263"/>
      <c r="AN125" s="263"/>
      <c r="AO125" s="263"/>
      <c r="AP125" s="263"/>
      <c r="AQ125" s="263"/>
      <c r="AR125" s="263"/>
      <c r="AS125" s="263"/>
      <c r="AT125" s="263"/>
      <c r="AU125" s="263"/>
      <c r="AV125" s="263"/>
      <c r="AW125" s="263"/>
      <c r="AX125" s="263"/>
      <c r="AY125" s="263"/>
      <c r="AZ125" s="263"/>
      <c r="BA125" s="263"/>
      <c r="BB125" s="263"/>
      <c r="BC125" s="263"/>
    </row>
    <row r="126" spans="1:55">
      <c r="AL126" s="263"/>
      <c r="AM126" s="263"/>
      <c r="AN126" s="263"/>
      <c r="AO126" s="263"/>
      <c r="AP126" s="263"/>
      <c r="AQ126" s="263"/>
      <c r="AR126" s="263"/>
      <c r="AS126" s="263"/>
      <c r="AT126" s="263"/>
      <c r="AU126" s="263"/>
      <c r="AV126" s="263"/>
      <c r="AW126" s="263"/>
      <c r="AX126" s="263"/>
      <c r="AY126" s="263"/>
      <c r="AZ126" s="263"/>
      <c r="BA126" s="263"/>
      <c r="BB126" s="263"/>
      <c r="BC126" s="263"/>
    </row>
    <row r="127" spans="1:55">
      <c r="AL127" s="263"/>
      <c r="AM127" s="263"/>
      <c r="AN127" s="263"/>
      <c r="AO127" s="263"/>
      <c r="AP127" s="263"/>
      <c r="AQ127" s="263"/>
      <c r="AR127" s="263"/>
      <c r="AS127" s="263"/>
      <c r="AT127" s="263"/>
      <c r="AU127" s="263"/>
      <c r="AV127" s="263"/>
      <c r="AW127" s="263"/>
      <c r="AX127" s="263"/>
      <c r="AY127" s="263"/>
      <c r="AZ127" s="263"/>
    </row>
    <row r="128" spans="1:55">
      <c r="AL128" s="263"/>
      <c r="AM128" s="263"/>
      <c r="AN128" s="263"/>
      <c r="AO128" s="263"/>
      <c r="AP128" s="263"/>
      <c r="AQ128" s="263"/>
      <c r="AR128" s="263"/>
      <c r="AS128" s="263"/>
      <c r="AT128" s="263"/>
      <c r="AU128" s="263"/>
      <c r="AV128" s="263"/>
      <c r="AW128" s="263"/>
      <c r="AX128" s="263"/>
      <c r="AY128" s="263"/>
      <c r="AZ128" s="263"/>
    </row>
    <row r="129" spans="38:52" s="242" customFormat="1" ht="14.25">
      <c r="AL129" s="263"/>
      <c r="AM129" s="263"/>
      <c r="AN129" s="263"/>
      <c r="AO129" s="263"/>
      <c r="AP129" s="263"/>
      <c r="AQ129" s="263"/>
      <c r="AR129" s="263"/>
      <c r="AS129" s="263"/>
      <c r="AT129" s="263"/>
      <c r="AU129" s="263"/>
      <c r="AV129" s="263"/>
      <c r="AW129" s="263"/>
      <c r="AX129" s="263"/>
      <c r="AY129" s="263"/>
      <c r="AZ129" s="263"/>
    </row>
    <row r="130" spans="38:52" s="242" customFormat="1" ht="14.25">
      <c r="AL130" s="263"/>
      <c r="AM130" s="263"/>
      <c r="AN130" s="263"/>
      <c r="AO130" s="263"/>
      <c r="AP130" s="263"/>
      <c r="AQ130" s="263"/>
      <c r="AR130" s="263"/>
      <c r="AS130" s="263"/>
      <c r="AT130" s="263"/>
      <c r="AU130" s="263"/>
      <c r="AV130" s="263"/>
      <c r="AW130" s="263"/>
      <c r="AX130" s="263"/>
      <c r="AY130" s="263"/>
      <c r="AZ130" s="263"/>
    </row>
    <row r="131" spans="38:52" s="242" customFormat="1" ht="14.25">
      <c r="AL131" s="263"/>
      <c r="AM131" s="263"/>
      <c r="AN131" s="263"/>
      <c r="AO131" s="263"/>
      <c r="AP131" s="263"/>
      <c r="AQ131" s="263"/>
      <c r="AR131" s="263"/>
      <c r="AS131" s="263"/>
      <c r="AT131" s="263"/>
      <c r="AU131" s="263"/>
      <c r="AV131" s="263"/>
      <c r="AW131" s="263"/>
      <c r="AX131" s="263"/>
      <c r="AY131" s="263"/>
      <c r="AZ131" s="263"/>
    </row>
    <row r="132" spans="38:52" s="242" customFormat="1" ht="14.25">
      <c r="AL132" s="263"/>
      <c r="AM132" s="263"/>
      <c r="AN132" s="263"/>
      <c r="AO132" s="263"/>
      <c r="AP132" s="263"/>
      <c r="AQ132" s="263"/>
      <c r="AR132" s="263"/>
      <c r="AS132" s="263"/>
      <c r="AT132" s="263"/>
      <c r="AU132" s="263"/>
      <c r="AV132" s="263"/>
      <c r="AW132" s="263"/>
      <c r="AX132" s="263"/>
      <c r="AY132" s="263"/>
      <c r="AZ132" s="263"/>
    </row>
    <row r="133" spans="38:52" s="242" customFormat="1" ht="14.25">
      <c r="AL133" s="263"/>
      <c r="AM133" s="263"/>
      <c r="AN133" s="263"/>
      <c r="AO133" s="263"/>
      <c r="AP133" s="263"/>
      <c r="AQ133" s="263"/>
      <c r="AR133" s="263"/>
      <c r="AS133" s="263"/>
      <c r="AT133" s="263"/>
      <c r="AU133" s="263"/>
      <c r="AV133" s="263"/>
      <c r="AW133" s="263"/>
      <c r="AX133" s="263"/>
      <c r="AY133" s="263"/>
      <c r="AZ133" s="263"/>
    </row>
    <row r="134" spans="38:52" s="242" customFormat="1" ht="14.25">
      <c r="AL134" s="263"/>
      <c r="AM134" s="263"/>
      <c r="AN134" s="263"/>
      <c r="AO134" s="263"/>
      <c r="AP134" s="263"/>
      <c r="AQ134" s="263"/>
      <c r="AR134" s="263"/>
      <c r="AS134" s="263"/>
      <c r="AT134" s="263"/>
      <c r="AU134" s="263"/>
      <c r="AV134" s="263"/>
      <c r="AW134" s="263"/>
      <c r="AX134" s="263"/>
      <c r="AY134" s="263"/>
      <c r="AZ134" s="263"/>
    </row>
    <row r="135" spans="38:52" s="242" customFormat="1" ht="14.25">
      <c r="AL135" s="263"/>
      <c r="AM135" s="263"/>
      <c r="AN135" s="263"/>
      <c r="AO135" s="263"/>
      <c r="AP135" s="263"/>
      <c r="AQ135" s="263"/>
      <c r="AR135" s="263"/>
      <c r="AS135" s="263"/>
      <c r="AT135" s="263"/>
      <c r="AU135" s="263"/>
      <c r="AV135" s="263"/>
      <c r="AW135" s="263"/>
      <c r="AX135" s="263"/>
      <c r="AY135" s="263"/>
      <c r="AZ135" s="263"/>
    </row>
    <row r="136" spans="38:52" s="242" customFormat="1" ht="14.25">
      <c r="AL136" s="263"/>
      <c r="AM136" s="263"/>
      <c r="AN136" s="263"/>
      <c r="AO136" s="263"/>
      <c r="AP136" s="263"/>
      <c r="AQ136" s="263"/>
      <c r="AR136" s="263"/>
      <c r="AS136" s="263"/>
      <c r="AT136" s="263"/>
      <c r="AU136" s="263"/>
      <c r="AV136" s="263"/>
      <c r="AW136" s="263"/>
      <c r="AX136" s="263"/>
      <c r="AY136" s="263"/>
      <c r="AZ136" s="263"/>
    </row>
    <row r="137" spans="38:52" s="242" customFormat="1" ht="14.25">
      <c r="AL137" s="263"/>
      <c r="AM137" s="263"/>
      <c r="AN137" s="263"/>
      <c r="AO137" s="263"/>
      <c r="AP137" s="263"/>
      <c r="AQ137" s="263"/>
      <c r="AR137" s="263"/>
      <c r="AS137" s="263"/>
      <c r="AT137" s="263"/>
      <c r="AU137" s="263"/>
      <c r="AV137" s="263"/>
      <c r="AW137" s="263"/>
      <c r="AX137" s="263"/>
      <c r="AY137" s="263"/>
      <c r="AZ137" s="263"/>
    </row>
    <row r="138" spans="38:52" s="242" customFormat="1" ht="14.25">
      <c r="AL138" s="263"/>
      <c r="AM138" s="263"/>
      <c r="AN138" s="263"/>
      <c r="AO138" s="263"/>
      <c r="AP138" s="263"/>
      <c r="AQ138" s="263"/>
      <c r="AR138" s="263"/>
      <c r="AS138" s="263"/>
      <c r="AT138" s="263"/>
      <c r="AU138" s="263"/>
      <c r="AV138" s="263"/>
      <c r="AW138" s="263"/>
      <c r="AX138" s="263"/>
      <c r="AY138" s="263"/>
      <c r="AZ138" s="263"/>
    </row>
    <row r="139" spans="38:52" s="242" customFormat="1" ht="14.25">
      <c r="AL139" s="263">
        <v>0</v>
      </c>
      <c r="AM139" s="263">
        <v>0</v>
      </c>
      <c r="AN139" s="263"/>
      <c r="AO139" s="263"/>
      <c r="AP139" s="263"/>
      <c r="AQ139" s="263"/>
      <c r="AR139" s="263"/>
      <c r="AS139" s="263"/>
      <c r="AT139" s="263"/>
      <c r="AU139" s="263"/>
      <c r="AV139" s="263"/>
      <c r="AW139" s="263"/>
      <c r="AX139" s="263"/>
      <c r="AY139" s="263"/>
      <c r="AZ139" s="263"/>
    </row>
    <row r="140" spans="38:52" s="242" customFormat="1" ht="14.25">
      <c r="AL140" s="263">
        <v>0</v>
      </c>
      <c r="AM140" s="263">
        <v>0</v>
      </c>
      <c r="AN140" s="263"/>
      <c r="AO140" s="263"/>
      <c r="AP140" s="263"/>
      <c r="AQ140" s="263"/>
      <c r="AR140" s="263"/>
      <c r="AS140" s="263"/>
      <c r="AT140" s="263"/>
      <c r="AU140" s="263"/>
      <c r="AV140" s="263"/>
      <c r="AW140" s="263"/>
      <c r="AX140" s="263"/>
      <c r="AY140" s="263"/>
      <c r="AZ140" s="263"/>
    </row>
    <row r="141" spans="38:52" s="242" customFormat="1" ht="14.25">
      <c r="AL141" s="263">
        <v>0</v>
      </c>
      <c r="AM141" s="263">
        <v>0</v>
      </c>
      <c r="AN141" s="263"/>
      <c r="AO141" s="263"/>
      <c r="AP141" s="263"/>
      <c r="AQ141" s="263"/>
      <c r="AR141" s="263"/>
      <c r="AS141" s="263"/>
      <c r="AT141" s="263"/>
      <c r="AU141" s="263"/>
      <c r="AV141" s="263"/>
      <c r="AW141" s="263"/>
      <c r="AX141" s="263"/>
      <c r="AY141" s="263"/>
      <c r="AZ141" s="263"/>
    </row>
    <row r="142" spans="38:52" s="242" customFormat="1" ht="14.25">
      <c r="AL142" s="263">
        <v>0</v>
      </c>
      <c r="AM142" s="263">
        <v>0</v>
      </c>
      <c r="AN142" s="263"/>
      <c r="AO142" s="263"/>
      <c r="AP142" s="263"/>
      <c r="AQ142" s="263"/>
      <c r="AR142" s="263"/>
      <c r="AS142" s="263"/>
      <c r="AT142" s="263"/>
      <c r="AU142" s="263"/>
      <c r="AV142" s="263"/>
      <c r="AW142" s="263"/>
      <c r="AX142" s="263"/>
      <c r="AY142" s="263"/>
      <c r="AZ142" s="263"/>
    </row>
    <row r="143" spans="38:52" s="242" customFormat="1" ht="14.25">
      <c r="AL143" s="263">
        <v>0</v>
      </c>
      <c r="AM143" s="263">
        <v>0</v>
      </c>
      <c r="AN143" s="263"/>
      <c r="AO143" s="263"/>
      <c r="AP143" s="263"/>
      <c r="AQ143" s="263"/>
      <c r="AR143" s="263"/>
      <c r="AS143" s="263"/>
      <c r="AT143" s="263"/>
      <c r="AU143" s="263"/>
      <c r="AV143" s="263"/>
      <c r="AW143" s="263"/>
      <c r="AX143" s="263"/>
      <c r="AY143" s="263"/>
      <c r="AZ143" s="263"/>
    </row>
    <row r="144" spans="38:52" s="242" customFormat="1" ht="14.25">
      <c r="AL144" s="263">
        <v>0</v>
      </c>
      <c r="AM144" s="263">
        <v>0</v>
      </c>
      <c r="AN144" s="263"/>
      <c r="AO144" s="263"/>
      <c r="AP144" s="263"/>
      <c r="AQ144" s="263"/>
      <c r="AR144" s="263"/>
      <c r="AS144" s="263"/>
      <c r="AT144" s="263"/>
      <c r="AU144" s="263"/>
      <c r="AV144" s="263"/>
      <c r="AW144" s="263"/>
      <c r="AX144" s="263"/>
      <c r="AY144" s="263"/>
      <c r="AZ144" s="263"/>
    </row>
    <row r="145" spans="38:52" s="242" customFormat="1" ht="14.25">
      <c r="AL145" s="263">
        <v>0</v>
      </c>
      <c r="AM145" s="263">
        <v>0</v>
      </c>
      <c r="AN145" s="263"/>
      <c r="AO145" s="263"/>
      <c r="AP145" s="263"/>
      <c r="AQ145" s="263"/>
      <c r="AR145" s="263"/>
      <c r="AS145" s="263"/>
      <c r="AT145" s="263"/>
      <c r="AU145" s="263"/>
      <c r="AV145" s="263"/>
      <c r="AW145" s="263"/>
      <c r="AX145" s="263"/>
      <c r="AY145" s="263"/>
      <c r="AZ145" s="263"/>
    </row>
    <row r="146" spans="38:52" s="242" customFormat="1" ht="14.25">
      <c r="AL146" s="263">
        <v>0</v>
      </c>
      <c r="AM146" s="263">
        <v>0</v>
      </c>
      <c r="AN146" s="263"/>
      <c r="AO146" s="263"/>
      <c r="AP146" s="263"/>
      <c r="AQ146" s="263"/>
      <c r="AR146" s="263"/>
      <c r="AS146" s="263"/>
      <c r="AT146" s="263"/>
      <c r="AU146" s="263"/>
      <c r="AV146" s="263"/>
      <c r="AW146" s="263"/>
      <c r="AX146" s="263"/>
      <c r="AY146" s="263"/>
      <c r="AZ146" s="263"/>
    </row>
    <row r="147" spans="38:52" s="242" customFormat="1" ht="14.25">
      <c r="AL147" s="263">
        <v>0</v>
      </c>
      <c r="AM147" s="263">
        <v>0</v>
      </c>
      <c r="AN147" s="263"/>
      <c r="AO147" s="263"/>
      <c r="AP147" s="263"/>
      <c r="AQ147" s="263"/>
      <c r="AR147" s="263"/>
      <c r="AS147" s="263"/>
      <c r="AT147" s="263"/>
      <c r="AU147" s="263"/>
      <c r="AV147" s="263"/>
      <c r="AW147" s="263"/>
      <c r="AX147" s="263"/>
      <c r="AY147" s="263"/>
      <c r="AZ147" s="263"/>
    </row>
    <row r="148" spans="38:52" s="242" customFormat="1" ht="14.25">
      <c r="AL148" s="263">
        <v>0</v>
      </c>
      <c r="AM148" s="263">
        <v>0</v>
      </c>
      <c r="AN148" s="263"/>
      <c r="AO148" s="263"/>
      <c r="AP148" s="263"/>
      <c r="AQ148" s="263"/>
      <c r="AR148" s="263"/>
      <c r="AS148" s="263"/>
      <c r="AT148" s="263"/>
      <c r="AU148" s="263"/>
      <c r="AV148" s="263"/>
      <c r="AW148" s="263"/>
      <c r="AX148" s="263"/>
      <c r="AY148" s="263"/>
      <c r="AZ148" s="263"/>
    </row>
    <row r="149" spans="38:52" s="242" customFormat="1" ht="14.25">
      <c r="AL149" s="263">
        <v>0</v>
      </c>
      <c r="AM149" s="263">
        <v>0</v>
      </c>
      <c r="AN149" s="263"/>
      <c r="AO149" s="263"/>
      <c r="AP149" s="263"/>
      <c r="AQ149" s="263"/>
      <c r="AR149" s="263"/>
      <c r="AS149" s="263"/>
      <c r="AT149" s="263"/>
      <c r="AU149" s="263"/>
      <c r="AV149" s="263"/>
      <c r="AW149" s="263"/>
      <c r="AX149" s="263"/>
      <c r="AY149" s="263"/>
      <c r="AZ149" s="263"/>
    </row>
    <row r="150" spans="38:52" s="242" customFormat="1" ht="14.25">
      <c r="AL150" s="263">
        <v>0</v>
      </c>
      <c r="AM150" s="263">
        <v>0</v>
      </c>
      <c r="AN150" s="263"/>
      <c r="AO150" s="263"/>
      <c r="AP150" s="263"/>
      <c r="AQ150" s="263"/>
      <c r="AR150" s="263"/>
      <c r="AS150" s="263"/>
      <c r="AT150" s="263"/>
      <c r="AU150" s="263"/>
      <c r="AV150" s="263"/>
      <c r="AW150" s="263"/>
      <c r="AX150" s="263"/>
      <c r="AY150" s="263"/>
      <c r="AZ150" s="263"/>
    </row>
    <row r="151" spans="38:52" s="242" customFormat="1" ht="14.25">
      <c r="AL151" s="263">
        <v>0</v>
      </c>
      <c r="AM151" s="263">
        <v>0</v>
      </c>
      <c r="AN151" s="263"/>
      <c r="AO151" s="263"/>
      <c r="AP151" s="263"/>
      <c r="AQ151" s="263"/>
      <c r="AR151" s="263"/>
      <c r="AS151" s="263"/>
      <c r="AT151" s="263"/>
      <c r="AU151" s="263"/>
      <c r="AV151" s="263"/>
      <c r="AW151" s="263"/>
      <c r="AX151" s="263"/>
      <c r="AY151" s="263"/>
      <c r="AZ151" s="263"/>
    </row>
  </sheetData>
  <printOptions horizontalCentered="1"/>
  <pageMargins left="0.5" right="0.25" top="0.5" bottom="0.5" header="0.5" footer="0.5"/>
  <pageSetup paperSize="9" scale="50" orientation="portrait" r:id="rId1"/>
  <colBreaks count="6" manualBreakCount="6">
    <brk id="9" max="1048575" man="1"/>
    <brk id="17" max="1048575" man="1"/>
    <brk id="24" max="1048575" man="1"/>
    <brk id="31" max="1048575" man="1"/>
    <brk id="38" max="1048575" man="1"/>
    <brk id="4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view="pageBreakPreview" zoomScaleSheetLayoutView="100" workbookViewId="0">
      <pane xSplit="1" ySplit="2" topLeftCell="D54" activePane="bottomRight" state="frozen"/>
      <selection activeCell="BC5" sqref="BC5"/>
      <selection pane="topRight" activeCell="BC5" sqref="BC5"/>
      <selection pane="bottomLeft" activeCell="BC5" sqref="BC5"/>
      <selection pane="bottomRight" activeCell="A2" sqref="A2"/>
    </sheetView>
  </sheetViews>
  <sheetFormatPr defaultRowHeight="15.75"/>
  <cols>
    <col min="1" max="1" width="13.7109375" style="82" customWidth="1"/>
    <col min="2" max="3" width="12.85546875" style="79" bestFit="1" customWidth="1"/>
    <col min="4" max="4" width="16.28515625" style="79" bestFit="1" customWidth="1"/>
    <col min="5" max="6" width="14.7109375" style="79" bestFit="1" customWidth="1"/>
    <col min="7" max="7" width="14.42578125" style="79" bestFit="1" customWidth="1"/>
    <col min="8" max="8" width="14.5703125" style="79" bestFit="1" customWidth="1"/>
    <col min="9" max="9" width="17.42578125" style="79" bestFit="1" customWidth="1"/>
    <col min="10" max="10" width="14.5703125" style="79" bestFit="1" customWidth="1"/>
    <col min="11" max="11" width="15.28515625" style="79" bestFit="1" customWidth="1"/>
    <col min="12" max="12" width="14.7109375" style="79" bestFit="1" customWidth="1"/>
    <col min="13" max="13" width="17.5703125" style="79" bestFit="1" customWidth="1"/>
    <col min="14" max="16384" width="9.140625" style="79"/>
  </cols>
  <sheetData>
    <row r="1" spans="1:13" s="77" customFormat="1" ht="20.100000000000001" customHeight="1" thickBot="1">
      <c r="A1" s="76" t="s">
        <v>1131</v>
      </c>
      <c r="B1" s="76" t="s">
        <v>261</v>
      </c>
      <c r="I1" s="83" t="s">
        <v>262</v>
      </c>
    </row>
    <row r="2" spans="1:13" s="309" customFormat="1" ht="33" customHeight="1" thickBot="1">
      <c r="A2" s="78" t="s">
        <v>138</v>
      </c>
      <c r="B2" s="303" t="s">
        <v>263</v>
      </c>
      <c r="C2" s="303" t="s">
        <v>264</v>
      </c>
      <c r="D2" s="303" t="s">
        <v>139</v>
      </c>
      <c r="E2" s="304" t="s">
        <v>265</v>
      </c>
      <c r="F2" s="304" t="s">
        <v>266</v>
      </c>
      <c r="G2" s="304" t="s">
        <v>267</v>
      </c>
      <c r="H2" s="305" t="s">
        <v>268</v>
      </c>
      <c r="I2" s="306" t="s">
        <v>269</v>
      </c>
      <c r="J2" s="304" t="s">
        <v>270</v>
      </c>
      <c r="K2" s="304" t="s">
        <v>271</v>
      </c>
      <c r="L2" s="307" t="s">
        <v>272</v>
      </c>
      <c r="M2" s="308" t="s">
        <v>273</v>
      </c>
    </row>
    <row r="3" spans="1:13" ht="15.75" customHeight="1">
      <c r="A3" s="310">
        <v>2008</v>
      </c>
      <c r="B3" s="311"/>
      <c r="C3" s="311"/>
      <c r="D3" s="311"/>
      <c r="E3" s="311"/>
      <c r="F3" s="311"/>
      <c r="G3" s="311"/>
      <c r="H3" s="312"/>
      <c r="I3" s="313"/>
      <c r="J3" s="311"/>
      <c r="K3" s="311"/>
      <c r="L3" s="314"/>
      <c r="M3" s="315"/>
    </row>
    <row r="4" spans="1:13" ht="15.75" customHeight="1">
      <c r="A4" s="80">
        <v>39448</v>
      </c>
      <c r="B4" s="311">
        <v>65134.39</v>
      </c>
      <c r="C4" s="311">
        <v>65896.460000000006</v>
      </c>
      <c r="D4" s="311">
        <v>509300.37</v>
      </c>
      <c r="E4" s="311">
        <v>537431.66</v>
      </c>
      <c r="F4" s="311">
        <v>310849.00403175002</v>
      </c>
      <c r="G4" s="311">
        <v>25351.819434950001</v>
      </c>
      <c r="H4" s="312">
        <v>732302.08422278007</v>
      </c>
      <c r="I4" s="313">
        <v>307513.30293454998</v>
      </c>
      <c r="J4" s="311">
        <v>516830.22630766005</v>
      </c>
      <c r="K4" s="311">
        <v>175146.23717661999</v>
      </c>
      <c r="L4" s="314">
        <v>1645878.1512452199</v>
      </c>
      <c r="M4" s="315">
        <f>SUM(B4:L4)</f>
        <v>4891633.7053535292</v>
      </c>
    </row>
    <row r="5" spans="1:13" ht="15.75" customHeight="1">
      <c r="A5" s="80">
        <v>39479</v>
      </c>
      <c r="B5" s="311">
        <v>106927.7</v>
      </c>
      <c r="C5" s="311">
        <v>48485.599999999999</v>
      </c>
      <c r="D5" s="311">
        <v>471564.79999999999</v>
      </c>
      <c r="E5" s="311">
        <v>555466.6</v>
      </c>
      <c r="F5" s="311">
        <v>332116.33678896003</v>
      </c>
      <c r="G5" s="311">
        <v>26860.695413779998</v>
      </c>
      <c r="H5" s="312">
        <v>819755.83986337995</v>
      </c>
      <c r="I5" s="313">
        <v>377449.74263226002</v>
      </c>
      <c r="J5" s="311">
        <v>594808.41303976998</v>
      </c>
      <c r="K5" s="311">
        <v>155256.48151148998</v>
      </c>
      <c r="L5" s="314">
        <v>1759991.9222099599</v>
      </c>
      <c r="M5" s="315">
        <f t="shared" ref="M5:M63" si="0">SUM(B5:L5)</f>
        <v>5248684.1314595994</v>
      </c>
    </row>
    <row r="6" spans="1:13" ht="15.75" customHeight="1">
      <c r="A6" s="80">
        <v>39508</v>
      </c>
      <c r="B6" s="311">
        <v>134814.64499999999</v>
      </c>
      <c r="C6" s="311">
        <v>45798.710999999996</v>
      </c>
      <c r="D6" s="311">
        <v>517714.05200000003</v>
      </c>
      <c r="E6" s="311">
        <v>618556.43799999997</v>
      </c>
      <c r="F6" s="311">
        <v>353000.11152539001</v>
      </c>
      <c r="G6" s="311">
        <v>29317.087255139999</v>
      </c>
      <c r="H6" s="312">
        <v>968177.96120458993</v>
      </c>
      <c r="I6" s="313">
        <v>350279.78303465998</v>
      </c>
      <c r="J6" s="311">
        <v>526344.11790008005</v>
      </c>
      <c r="K6" s="311">
        <v>143942.06413678997</v>
      </c>
      <c r="L6" s="314">
        <v>1822982.1521082299</v>
      </c>
      <c r="M6" s="315">
        <f t="shared" si="0"/>
        <v>5510927.1231648801</v>
      </c>
    </row>
    <row r="7" spans="1:13" ht="15.75" customHeight="1">
      <c r="A7" s="80">
        <v>39539</v>
      </c>
      <c r="B7" s="311">
        <v>139227.20000000001</v>
      </c>
      <c r="C7" s="311">
        <v>65013.4</v>
      </c>
      <c r="D7" s="311">
        <v>539047</v>
      </c>
      <c r="E7" s="311">
        <v>592518.29999999993</v>
      </c>
      <c r="F7" s="311">
        <v>332202.85317368002</v>
      </c>
      <c r="G7" s="311">
        <v>28357.261497860003</v>
      </c>
      <c r="H7" s="312">
        <v>1030232.74781195</v>
      </c>
      <c r="I7" s="313">
        <v>399992.52354109008</v>
      </c>
      <c r="J7" s="311">
        <v>700140.81119147001</v>
      </c>
      <c r="K7" s="311">
        <v>113680.60028448</v>
      </c>
      <c r="L7" s="314">
        <v>2099458.0771042001</v>
      </c>
      <c r="M7" s="315">
        <f t="shared" si="0"/>
        <v>6039870.7746047303</v>
      </c>
    </row>
    <row r="8" spans="1:13" ht="15.75" customHeight="1">
      <c r="A8" s="80">
        <v>39569</v>
      </c>
      <c r="B8" s="311">
        <v>187098.57211678999</v>
      </c>
      <c r="C8" s="311">
        <v>75952.408830889995</v>
      </c>
      <c r="D8" s="311">
        <v>658514.58236680005</v>
      </c>
      <c r="E8" s="311">
        <v>697018.91119433998</v>
      </c>
      <c r="F8" s="311">
        <v>389046.26567476004</v>
      </c>
      <c r="G8" s="311">
        <v>32325.219714040002</v>
      </c>
      <c r="H8" s="312">
        <v>826959.89000978996</v>
      </c>
      <c r="I8" s="313">
        <v>418261.38761516998</v>
      </c>
      <c r="J8" s="311">
        <v>759974.17345588992</v>
      </c>
      <c r="K8" s="311">
        <v>131817.85999298</v>
      </c>
      <c r="L8" s="314">
        <v>2193421.8973971396</v>
      </c>
      <c r="M8" s="315">
        <f t="shared" si="0"/>
        <v>6370391.1683685891</v>
      </c>
    </row>
    <row r="9" spans="1:13" ht="15.75" customHeight="1">
      <c r="A9" s="80">
        <v>39600</v>
      </c>
      <c r="B9" s="311">
        <v>171665.88907568998</v>
      </c>
      <c r="C9" s="311">
        <v>117061.48865717</v>
      </c>
      <c r="D9" s="311">
        <v>733513.11280921998</v>
      </c>
      <c r="E9" s="311">
        <v>619898.80971887999</v>
      </c>
      <c r="F9" s="311">
        <v>437107.88973783003</v>
      </c>
      <c r="G9" s="311">
        <v>33853.49235113</v>
      </c>
      <c r="H9" s="312">
        <v>887162.47601166996</v>
      </c>
      <c r="I9" s="313">
        <v>416778.85891029995</v>
      </c>
      <c r="J9" s="311">
        <v>712783.61151896999</v>
      </c>
      <c r="K9" s="311">
        <v>115344.09308719001</v>
      </c>
      <c r="L9" s="314">
        <v>2142169.0118611702</v>
      </c>
      <c r="M9" s="315">
        <f t="shared" si="0"/>
        <v>6387338.7337392196</v>
      </c>
    </row>
    <row r="10" spans="1:13" ht="15.75" customHeight="1">
      <c r="A10" s="80">
        <v>39630</v>
      </c>
      <c r="B10" s="311">
        <v>165145.31591435999</v>
      </c>
      <c r="C10" s="311">
        <v>71235.333550519979</v>
      </c>
      <c r="D10" s="311">
        <v>795607.56498195999</v>
      </c>
      <c r="E10" s="311">
        <v>644294.93348747992</v>
      </c>
      <c r="F10" s="311">
        <v>381236.02238076</v>
      </c>
      <c r="G10" s="311">
        <v>34349.059758989999</v>
      </c>
      <c r="H10" s="312">
        <v>856087.23788704991</v>
      </c>
      <c r="I10" s="313">
        <v>420199.08895968</v>
      </c>
      <c r="J10" s="311">
        <v>830544.31809207995</v>
      </c>
      <c r="K10" s="311">
        <v>128232.28765983999</v>
      </c>
      <c r="L10" s="314">
        <v>2642375.6501978799</v>
      </c>
      <c r="M10" s="315">
        <f t="shared" si="0"/>
        <v>6969306.8128705993</v>
      </c>
    </row>
    <row r="11" spans="1:13" ht="15.75" customHeight="1">
      <c r="A11" s="80">
        <v>39661</v>
      </c>
      <c r="B11" s="311">
        <v>166688.40361762</v>
      </c>
      <c r="C11" s="311">
        <v>63693.633084259993</v>
      </c>
      <c r="D11" s="311">
        <v>774163.48137624003</v>
      </c>
      <c r="E11" s="311">
        <v>691620.92117331992</v>
      </c>
      <c r="F11" s="311">
        <v>456831.47342085</v>
      </c>
      <c r="G11" s="311">
        <v>44475.523162569996</v>
      </c>
      <c r="H11" s="312">
        <v>812626.3460554101</v>
      </c>
      <c r="I11" s="313">
        <v>470613.84583557001</v>
      </c>
      <c r="J11" s="311">
        <v>836242.91194152995</v>
      </c>
      <c r="K11" s="311">
        <v>127282.92605657001</v>
      </c>
      <c r="L11" s="314">
        <v>2450349.3133618901</v>
      </c>
      <c r="M11" s="315">
        <f t="shared" si="0"/>
        <v>6894588.7790858299</v>
      </c>
    </row>
    <row r="12" spans="1:13" ht="15.75" customHeight="1">
      <c r="A12" s="80">
        <v>39692</v>
      </c>
      <c r="B12" s="311">
        <v>117918.04399547999</v>
      </c>
      <c r="C12" s="311">
        <v>64777.952471449993</v>
      </c>
      <c r="D12" s="311">
        <v>839956.61249080999</v>
      </c>
      <c r="E12" s="311">
        <v>714861.36815982987</v>
      </c>
      <c r="F12" s="311">
        <v>442870.66162590997</v>
      </c>
      <c r="G12" s="311">
        <v>36837.391305080004</v>
      </c>
      <c r="H12" s="312">
        <v>838732.7321556001</v>
      </c>
      <c r="I12" s="313">
        <v>511407.54543875001</v>
      </c>
      <c r="J12" s="311">
        <v>963560.86205978005</v>
      </c>
      <c r="K12" s="311">
        <v>118656.43957315</v>
      </c>
      <c r="L12" s="314">
        <v>2375302.8639602298</v>
      </c>
      <c r="M12" s="315">
        <f t="shared" si="0"/>
        <v>7024882.47323607</v>
      </c>
    </row>
    <row r="13" spans="1:13" ht="15.75" customHeight="1">
      <c r="A13" s="80">
        <v>39722</v>
      </c>
      <c r="B13" s="311">
        <v>116401.41707152</v>
      </c>
      <c r="C13" s="311">
        <v>66361.849951319993</v>
      </c>
      <c r="D13" s="311">
        <v>839209.46873149998</v>
      </c>
      <c r="E13" s="311">
        <v>704144.75633434998</v>
      </c>
      <c r="F13" s="311">
        <v>463842.03362995002</v>
      </c>
      <c r="G13" s="311">
        <v>45587.738667870006</v>
      </c>
      <c r="H13" s="312">
        <v>994953.99581911007</v>
      </c>
      <c r="I13" s="313">
        <v>500072.18468891003</v>
      </c>
      <c r="J13" s="311">
        <v>877640.25041505008</v>
      </c>
      <c r="K13" s="311">
        <v>115592.05309696001</v>
      </c>
      <c r="L13" s="314">
        <v>2425522.0647310498</v>
      </c>
      <c r="M13" s="315">
        <f t="shared" si="0"/>
        <v>7149327.8131375909</v>
      </c>
    </row>
    <row r="14" spans="1:13" ht="15.75" customHeight="1">
      <c r="A14" s="80">
        <v>39753</v>
      </c>
      <c r="B14" s="311">
        <v>99343.457842740012</v>
      </c>
      <c r="C14" s="311">
        <v>92787.264759160011</v>
      </c>
      <c r="D14" s="311">
        <v>820545.30261125998</v>
      </c>
      <c r="E14" s="311">
        <v>691453.74262802</v>
      </c>
      <c r="F14" s="311">
        <v>456225.63105381001</v>
      </c>
      <c r="G14" s="311">
        <v>41408.631793549997</v>
      </c>
      <c r="H14" s="312">
        <v>1140533.6860629302</v>
      </c>
      <c r="I14" s="313">
        <v>463958.24446367996</v>
      </c>
      <c r="J14" s="311">
        <v>815241.38590024994</v>
      </c>
      <c r="K14" s="311">
        <v>176416.51438034</v>
      </c>
      <c r="L14" s="314">
        <v>2166412.1460346403</v>
      </c>
      <c r="M14" s="315">
        <f t="shared" si="0"/>
        <v>6964326.007530381</v>
      </c>
    </row>
    <row r="15" spans="1:13" ht="15.75" customHeight="1">
      <c r="A15" s="80">
        <v>39783</v>
      </c>
      <c r="B15" s="311">
        <v>106353.84736185</v>
      </c>
      <c r="C15" s="311">
        <v>75192.334918049994</v>
      </c>
      <c r="D15" s="311">
        <v>932799.45334747992</v>
      </c>
      <c r="E15" s="311">
        <v>846942.84375673998</v>
      </c>
      <c r="F15" s="311">
        <v>466800.71209659002</v>
      </c>
      <c r="G15" s="311">
        <v>45844.555224869997</v>
      </c>
      <c r="H15" s="312">
        <v>1154466.21638012</v>
      </c>
      <c r="I15" s="313">
        <v>539146.27025509987</v>
      </c>
      <c r="J15" s="311">
        <v>714468.63491172995</v>
      </c>
      <c r="K15" s="311">
        <v>144881.19573132001</v>
      </c>
      <c r="L15" s="314">
        <v>2384529.7552749105</v>
      </c>
      <c r="M15" s="315">
        <f t="shared" si="0"/>
        <v>7411425.8192587607</v>
      </c>
    </row>
    <row r="16" spans="1:13" ht="15.75" customHeight="1">
      <c r="A16" s="310">
        <v>2009</v>
      </c>
      <c r="B16" s="311"/>
      <c r="C16" s="311"/>
      <c r="D16" s="311"/>
      <c r="E16" s="311"/>
      <c r="F16" s="311"/>
      <c r="G16" s="311"/>
      <c r="H16" s="312"/>
      <c r="I16" s="313"/>
      <c r="J16" s="311"/>
      <c r="K16" s="311"/>
      <c r="L16" s="314"/>
      <c r="M16" s="315"/>
    </row>
    <row r="17" spans="1:13" ht="15.75" customHeight="1">
      <c r="A17" s="80">
        <v>39814</v>
      </c>
      <c r="B17" s="311">
        <v>107557.49384524999</v>
      </c>
      <c r="C17" s="311">
        <v>81111.210814390011</v>
      </c>
      <c r="D17" s="311">
        <v>999884.39946272003</v>
      </c>
      <c r="E17" s="311">
        <v>745422.20859242999</v>
      </c>
      <c r="F17" s="311">
        <v>467992.65805311</v>
      </c>
      <c r="G17" s="311">
        <v>58548.815092910001</v>
      </c>
      <c r="H17" s="312">
        <v>998844.46819331998</v>
      </c>
      <c r="I17" s="313">
        <v>567644.29013359</v>
      </c>
      <c r="J17" s="311">
        <v>867013.58160229004</v>
      </c>
      <c r="K17" s="311">
        <v>242798.03343169001</v>
      </c>
      <c r="L17" s="314">
        <v>2046002.0698385602</v>
      </c>
      <c r="M17" s="315">
        <f t="shared" si="0"/>
        <v>7182819.2290602606</v>
      </c>
    </row>
    <row r="18" spans="1:13" ht="15.75" customHeight="1">
      <c r="A18" s="80">
        <v>39845</v>
      </c>
      <c r="B18" s="311">
        <v>91163.78048660999</v>
      </c>
      <c r="C18" s="311">
        <v>68031.992845079993</v>
      </c>
      <c r="D18" s="311">
        <v>999445.81708379008</v>
      </c>
      <c r="E18" s="311">
        <v>813573.77031327004</v>
      </c>
      <c r="F18" s="311">
        <v>491182.79542092001</v>
      </c>
      <c r="G18" s="311">
        <v>39469.21762399</v>
      </c>
      <c r="H18" s="312">
        <v>959310.06277715007</v>
      </c>
      <c r="I18" s="313">
        <v>604656.54221812997</v>
      </c>
      <c r="J18" s="311">
        <v>734487.56900709996</v>
      </c>
      <c r="K18" s="311">
        <v>227942.28462106999</v>
      </c>
      <c r="L18" s="314">
        <v>2696886.0933677796</v>
      </c>
      <c r="M18" s="315">
        <f t="shared" si="0"/>
        <v>7726149.9257648895</v>
      </c>
    </row>
    <row r="19" spans="1:13" ht="15.75" customHeight="1">
      <c r="A19" s="80">
        <v>39873</v>
      </c>
      <c r="B19" s="311">
        <v>114296.55306491</v>
      </c>
      <c r="C19" s="311">
        <v>72153.255323459991</v>
      </c>
      <c r="D19" s="311">
        <v>967045.59272338997</v>
      </c>
      <c r="E19" s="311">
        <v>827019.21669340006</v>
      </c>
      <c r="F19" s="311">
        <v>518069.61929034995</v>
      </c>
      <c r="G19" s="311">
        <v>62739.824704760002</v>
      </c>
      <c r="H19" s="312">
        <v>1107376.5313361201</v>
      </c>
      <c r="I19" s="313">
        <v>517536.25912731001</v>
      </c>
      <c r="J19" s="311">
        <v>565771.07125450007</v>
      </c>
      <c r="K19" s="311">
        <v>230514.50232236998</v>
      </c>
      <c r="L19" s="314">
        <v>2563581.9574305802</v>
      </c>
      <c r="M19" s="315">
        <f t="shared" si="0"/>
        <v>7546104.3832711503</v>
      </c>
    </row>
    <row r="20" spans="1:13" ht="15.75" customHeight="1">
      <c r="A20" s="80">
        <v>39904</v>
      </c>
      <c r="B20" s="311">
        <v>98133.398696889999</v>
      </c>
      <c r="C20" s="311">
        <v>63784.332926410003</v>
      </c>
      <c r="D20" s="311">
        <v>958388.06883991999</v>
      </c>
      <c r="E20" s="311">
        <v>825093.85864490003</v>
      </c>
      <c r="F20" s="311">
        <v>552128.11331582</v>
      </c>
      <c r="G20" s="311">
        <v>46817.822046370005</v>
      </c>
      <c r="H20" s="312">
        <v>1063990.7152899499</v>
      </c>
      <c r="I20" s="313">
        <v>570646.68921440002</v>
      </c>
      <c r="J20" s="311">
        <v>742553.02824000001</v>
      </c>
      <c r="K20" s="311">
        <v>206800.46971218</v>
      </c>
      <c r="L20" s="314">
        <v>2472397.8592256405</v>
      </c>
      <c r="M20" s="315">
        <f t="shared" si="0"/>
        <v>7600734.3561524805</v>
      </c>
    </row>
    <row r="21" spans="1:13" ht="15.75" customHeight="1">
      <c r="A21" s="80">
        <v>39934</v>
      </c>
      <c r="B21" s="311">
        <v>103100.24675116</v>
      </c>
      <c r="C21" s="311">
        <v>67085.5</v>
      </c>
      <c r="D21" s="311">
        <v>1001163.7723496701</v>
      </c>
      <c r="E21" s="311">
        <v>799836.02570372005</v>
      </c>
      <c r="F21" s="311">
        <v>575703.45889569994</v>
      </c>
      <c r="G21" s="311">
        <v>46634.765486489996</v>
      </c>
      <c r="H21" s="312">
        <v>1128572.8436796102</v>
      </c>
      <c r="I21" s="313">
        <v>554591.60363915993</v>
      </c>
      <c r="J21" s="311">
        <v>770100.10919432004</v>
      </c>
      <c r="K21" s="311">
        <v>273792.82687930996</v>
      </c>
      <c r="L21" s="314">
        <v>2395271.2856727997</v>
      </c>
      <c r="M21" s="315">
        <f t="shared" si="0"/>
        <v>7715852.4382519396</v>
      </c>
    </row>
    <row r="22" spans="1:13" ht="15.75" customHeight="1">
      <c r="A22" s="80">
        <v>39965</v>
      </c>
      <c r="B22" s="311">
        <v>88635.087339380014</v>
      </c>
      <c r="C22" s="311">
        <v>62261.690980830004</v>
      </c>
      <c r="D22" s="311">
        <v>985572.47353811003</v>
      </c>
      <c r="E22" s="311">
        <v>788350.40619550995</v>
      </c>
      <c r="F22" s="311">
        <v>563572.25554065011</v>
      </c>
      <c r="G22" s="311">
        <v>52150.904254379995</v>
      </c>
      <c r="H22" s="312">
        <v>1216790.6716721701</v>
      </c>
      <c r="I22" s="313">
        <v>588064.93341442</v>
      </c>
      <c r="J22" s="311">
        <v>709820.64670168003</v>
      </c>
      <c r="K22" s="311">
        <v>292293.40605210996</v>
      </c>
      <c r="L22" s="314">
        <v>2324032.5198532399</v>
      </c>
      <c r="M22" s="315">
        <f t="shared" si="0"/>
        <v>7671544.9955424806</v>
      </c>
    </row>
    <row r="23" spans="1:13" ht="15.75" customHeight="1">
      <c r="A23" s="80">
        <v>39995</v>
      </c>
      <c r="B23" s="311">
        <v>108275.36900994999</v>
      </c>
      <c r="C23" s="311">
        <v>67200.206684039993</v>
      </c>
      <c r="D23" s="311">
        <v>980827.33984273998</v>
      </c>
      <c r="E23" s="311">
        <v>858308.41859890008</v>
      </c>
      <c r="F23" s="311">
        <v>560124.00493861001</v>
      </c>
      <c r="G23" s="311">
        <v>54423.564999019996</v>
      </c>
      <c r="H23" s="312">
        <v>1174800.5856428999</v>
      </c>
      <c r="I23" s="313">
        <v>583095.76991391007</v>
      </c>
      <c r="J23" s="311">
        <v>736529.20778208005</v>
      </c>
      <c r="K23" s="311">
        <v>298074.06348290003</v>
      </c>
      <c r="L23" s="314">
        <v>2702452.8808776899</v>
      </c>
      <c r="M23" s="315">
        <f t="shared" si="0"/>
        <v>8124111.411772741</v>
      </c>
    </row>
    <row r="24" spans="1:13" ht="15.75" customHeight="1">
      <c r="A24" s="80">
        <v>40026</v>
      </c>
      <c r="B24" s="311">
        <v>108489.59972735001</v>
      </c>
      <c r="C24" s="311">
        <v>61194.245451550007</v>
      </c>
      <c r="D24" s="311">
        <v>970962.17741179012</v>
      </c>
      <c r="E24" s="311">
        <v>960491.14983552997</v>
      </c>
      <c r="F24" s="311">
        <v>582791.98989971995</v>
      </c>
      <c r="G24" s="311">
        <v>38313.89346187</v>
      </c>
      <c r="H24" s="312">
        <v>937214.92564002995</v>
      </c>
      <c r="I24" s="313">
        <v>634657.11133498</v>
      </c>
      <c r="J24" s="311">
        <v>872741.44825139001</v>
      </c>
      <c r="K24" s="311">
        <v>271289.19359976996</v>
      </c>
      <c r="L24" s="314">
        <v>2452974.9958881298</v>
      </c>
      <c r="M24" s="315">
        <f t="shared" si="0"/>
        <v>7891120.73050211</v>
      </c>
    </row>
    <row r="25" spans="1:13" ht="15.75" customHeight="1">
      <c r="A25" s="80">
        <v>40057</v>
      </c>
      <c r="B25" s="311">
        <v>110842.10444036999</v>
      </c>
      <c r="C25" s="311">
        <v>61225.432072159987</v>
      </c>
      <c r="D25" s="311">
        <v>1023467.26469489</v>
      </c>
      <c r="E25" s="311">
        <v>1173075.1558286201</v>
      </c>
      <c r="F25" s="311">
        <v>697695.80853420997</v>
      </c>
      <c r="G25" s="311">
        <v>81070.710706059996</v>
      </c>
      <c r="H25" s="312">
        <v>1260855.5775708701</v>
      </c>
      <c r="I25" s="313">
        <v>731489.93677549006</v>
      </c>
      <c r="J25" s="311">
        <v>920713.52471763</v>
      </c>
      <c r="K25" s="311">
        <v>316308.83391337999</v>
      </c>
      <c r="L25" s="314">
        <v>2274855.7746804999</v>
      </c>
      <c r="M25" s="315">
        <f t="shared" si="0"/>
        <v>8651600.1239341795</v>
      </c>
    </row>
    <row r="26" spans="1:13" ht="15.75" customHeight="1">
      <c r="A26" s="80">
        <v>40087</v>
      </c>
      <c r="B26" s="311">
        <v>136891.64133559001</v>
      </c>
      <c r="C26" s="311">
        <v>85321.541194299993</v>
      </c>
      <c r="D26" s="311">
        <v>1109861.6416508998</v>
      </c>
      <c r="E26" s="311">
        <v>1083988.6771559399</v>
      </c>
      <c r="F26" s="311">
        <v>756061.7900446899</v>
      </c>
      <c r="G26" s="311">
        <v>40510.63843924</v>
      </c>
      <c r="H26" s="312">
        <v>920990.0372150999</v>
      </c>
      <c r="I26" s="313">
        <v>817899.17786893016</v>
      </c>
      <c r="J26" s="311">
        <v>995401.35980503995</v>
      </c>
      <c r="K26" s="311">
        <v>293139.93838558003</v>
      </c>
      <c r="L26" s="314">
        <v>2529195.2842449299</v>
      </c>
      <c r="M26" s="315">
        <f t="shared" si="0"/>
        <v>8769261.72734024</v>
      </c>
    </row>
    <row r="27" spans="1:13" ht="15.75" customHeight="1">
      <c r="A27" s="80">
        <v>40118</v>
      </c>
      <c r="B27" s="311">
        <v>138904.89557262001</v>
      </c>
      <c r="C27" s="311">
        <v>59358.92837283</v>
      </c>
      <c r="D27" s="311">
        <v>1123939.4858923601</v>
      </c>
      <c r="E27" s="311">
        <v>1078552.53379671</v>
      </c>
      <c r="F27" s="311">
        <v>787083.71510598995</v>
      </c>
      <c r="G27" s="311">
        <v>32938.015799429995</v>
      </c>
      <c r="H27" s="312">
        <v>972652.16939373012</v>
      </c>
      <c r="I27" s="313">
        <v>795025.76750325004</v>
      </c>
      <c r="J27" s="311">
        <v>1103077.1692302702</v>
      </c>
      <c r="K27" s="311">
        <v>310251.80940383999</v>
      </c>
      <c r="L27" s="314">
        <v>2449165.3077854398</v>
      </c>
      <c r="M27" s="315">
        <f t="shared" si="0"/>
        <v>8850949.7978564706</v>
      </c>
    </row>
    <row r="28" spans="1:13" ht="15.75" customHeight="1">
      <c r="A28" s="80">
        <v>40148</v>
      </c>
      <c r="B28" s="311">
        <v>135701.30451533</v>
      </c>
      <c r="C28" s="311">
        <v>45870.472094369994</v>
      </c>
      <c r="D28" s="311">
        <v>993456.99962274998</v>
      </c>
      <c r="E28" s="311">
        <v>1190731.5830346299</v>
      </c>
      <c r="F28" s="311">
        <v>778140.43096047</v>
      </c>
      <c r="G28" s="311">
        <v>74779.881514059991</v>
      </c>
      <c r="H28" s="312">
        <v>1199208.2004894197</v>
      </c>
      <c r="I28" s="313">
        <v>776581.43580562004</v>
      </c>
      <c r="J28" s="311">
        <v>1230605.1607879398</v>
      </c>
      <c r="K28" s="311">
        <v>352196.20398249995</v>
      </c>
      <c r="L28" s="314">
        <v>2134871.36219917</v>
      </c>
      <c r="M28" s="315">
        <f t="shared" si="0"/>
        <v>8912143.0350062605</v>
      </c>
    </row>
    <row r="29" spans="1:13" ht="15.75" customHeight="1">
      <c r="A29" s="310">
        <v>2010</v>
      </c>
      <c r="B29" s="311"/>
      <c r="C29" s="311"/>
      <c r="D29" s="311"/>
      <c r="E29" s="311"/>
      <c r="F29" s="311"/>
      <c r="G29" s="311"/>
      <c r="H29" s="312"/>
      <c r="I29" s="313"/>
      <c r="J29" s="311"/>
      <c r="K29" s="311"/>
      <c r="L29" s="314"/>
      <c r="M29" s="315"/>
    </row>
    <row r="30" spans="1:13" ht="15.75" customHeight="1">
      <c r="A30" s="80">
        <v>40179</v>
      </c>
      <c r="B30" s="311">
        <v>112826.83847854999</v>
      </c>
      <c r="C30" s="311">
        <v>46128.146444200007</v>
      </c>
      <c r="D30" s="311">
        <v>1029655.5113181401</v>
      </c>
      <c r="E30" s="311">
        <v>1052185.2996732199</v>
      </c>
      <c r="F30" s="311">
        <v>764834.30528897</v>
      </c>
      <c r="G30" s="311">
        <v>38160.101328750003</v>
      </c>
      <c r="H30" s="312">
        <v>1065386.20188494</v>
      </c>
      <c r="I30" s="313">
        <v>784371.41593728005</v>
      </c>
      <c r="J30" s="311">
        <v>1131536.1043632198</v>
      </c>
      <c r="K30" s="311">
        <v>314747.17155636003</v>
      </c>
      <c r="L30" s="314">
        <v>2485096.2495760699</v>
      </c>
      <c r="M30" s="315">
        <f t="shared" si="0"/>
        <v>8824927.3458497003</v>
      </c>
    </row>
    <row r="31" spans="1:13" ht="15.75" customHeight="1">
      <c r="A31" s="80">
        <v>40210</v>
      </c>
      <c r="B31" s="311">
        <v>128181.07276544998</v>
      </c>
      <c r="C31" s="311">
        <v>47037.320992680005</v>
      </c>
      <c r="D31" s="311">
        <v>819930.69464193995</v>
      </c>
      <c r="E31" s="311">
        <v>864382.4788916501</v>
      </c>
      <c r="F31" s="311">
        <v>726763.12592746003</v>
      </c>
      <c r="G31" s="311">
        <v>33170.31729038</v>
      </c>
      <c r="H31" s="312">
        <v>864611.79842768994</v>
      </c>
      <c r="I31" s="313">
        <v>695334.28676210996</v>
      </c>
      <c r="J31" s="311">
        <v>1241128.2643813703</v>
      </c>
      <c r="K31" s="311">
        <v>261486.67038862998</v>
      </c>
      <c r="L31" s="314">
        <v>2274116.8502372</v>
      </c>
      <c r="M31" s="315">
        <f t="shared" si="0"/>
        <v>7956142.8807065599</v>
      </c>
    </row>
    <row r="32" spans="1:13" ht="15.75" customHeight="1">
      <c r="A32" s="80">
        <v>40238</v>
      </c>
      <c r="B32" s="311">
        <v>136591.12502332998</v>
      </c>
      <c r="C32" s="311">
        <v>54920.935735930005</v>
      </c>
      <c r="D32" s="311">
        <v>954448.36332411005</v>
      </c>
      <c r="E32" s="311">
        <v>1216664.5846020901</v>
      </c>
      <c r="F32" s="311">
        <v>841747.61066029011</v>
      </c>
      <c r="G32" s="311">
        <v>85038.55629030001</v>
      </c>
      <c r="H32" s="312">
        <v>1061526.5333401999</v>
      </c>
      <c r="I32" s="313">
        <v>833062.33637338004</v>
      </c>
      <c r="J32" s="311">
        <v>1435334.0952679801</v>
      </c>
      <c r="K32" s="311">
        <v>351631.62733154994</v>
      </c>
      <c r="L32" s="314">
        <v>1881842.0061566599</v>
      </c>
      <c r="M32" s="315">
        <f t="shared" si="0"/>
        <v>8852807.7741058208</v>
      </c>
    </row>
    <row r="33" spans="1:13" ht="15.75" customHeight="1">
      <c r="A33" s="80">
        <v>40269</v>
      </c>
      <c r="B33" s="311">
        <v>155046.95805507002</v>
      </c>
      <c r="C33" s="311">
        <v>54555.421171099995</v>
      </c>
      <c r="D33" s="311">
        <v>926341.28587512998</v>
      </c>
      <c r="E33" s="311">
        <v>1347674.5237769498</v>
      </c>
      <c r="F33" s="311">
        <v>836812.98729522992</v>
      </c>
      <c r="G33" s="311">
        <v>88185.325028359992</v>
      </c>
      <c r="H33" s="312">
        <v>979915.32243711001</v>
      </c>
      <c r="I33" s="313">
        <v>920622.47971721005</v>
      </c>
      <c r="J33" s="311">
        <v>1423338.16438575</v>
      </c>
      <c r="K33" s="311">
        <v>347380.07204579999</v>
      </c>
      <c r="L33" s="314">
        <v>1851200.6590654501</v>
      </c>
      <c r="M33" s="315">
        <f t="shared" si="0"/>
        <v>8931073.1988531593</v>
      </c>
    </row>
    <row r="34" spans="1:13" ht="15.75" customHeight="1">
      <c r="A34" s="80">
        <v>40299</v>
      </c>
      <c r="B34" s="311">
        <v>152450.47524331001</v>
      </c>
      <c r="C34" s="311">
        <v>56415.219940820003</v>
      </c>
      <c r="D34" s="311">
        <v>930955.04733691004</v>
      </c>
      <c r="E34" s="311">
        <v>1344516.9274864199</v>
      </c>
      <c r="F34" s="311">
        <v>894153.00094653002</v>
      </c>
      <c r="G34" s="311">
        <v>81552.249123460002</v>
      </c>
      <c r="H34" s="312">
        <v>976986.25503014005</v>
      </c>
      <c r="I34" s="313">
        <v>914785.05034536996</v>
      </c>
      <c r="J34" s="311">
        <v>1377384.41691924</v>
      </c>
      <c r="K34" s="311">
        <v>348409.68834659999</v>
      </c>
      <c r="L34" s="314">
        <v>1811987.1475721102</v>
      </c>
      <c r="M34" s="315">
        <f t="shared" si="0"/>
        <v>8889595.4782909099</v>
      </c>
    </row>
    <row r="35" spans="1:13" ht="15.75" customHeight="1">
      <c r="A35" s="80">
        <v>40330</v>
      </c>
      <c r="B35" s="311">
        <v>150297.29430385999</v>
      </c>
      <c r="C35" s="311">
        <v>38247.578620439992</v>
      </c>
      <c r="D35" s="311">
        <v>901749.50208478002</v>
      </c>
      <c r="E35" s="311">
        <v>1405618.70871187</v>
      </c>
      <c r="F35" s="311">
        <v>817311.18065144995</v>
      </c>
      <c r="G35" s="311">
        <v>68214.753261859994</v>
      </c>
      <c r="H35" s="312">
        <v>890779.65891161014</v>
      </c>
      <c r="I35" s="313">
        <v>972697.33699725999</v>
      </c>
      <c r="J35" s="311">
        <v>1354473.2049650801</v>
      </c>
      <c r="K35" s="311">
        <v>342321.96445282002</v>
      </c>
      <c r="L35" s="314">
        <v>1989560.59583475</v>
      </c>
      <c r="M35" s="315">
        <f t="shared" si="0"/>
        <v>8931271.7787957806</v>
      </c>
    </row>
    <row r="36" spans="1:13" ht="15.75" customHeight="1">
      <c r="A36" s="80">
        <v>40360</v>
      </c>
      <c r="B36" s="311">
        <v>151768.03303523001</v>
      </c>
      <c r="C36" s="311">
        <v>42058.630683699994</v>
      </c>
      <c r="D36" s="311">
        <v>962092.14956356992</v>
      </c>
      <c r="E36" s="311">
        <v>1423493.1286687499</v>
      </c>
      <c r="F36" s="311">
        <v>825301.68443882</v>
      </c>
      <c r="G36" s="311">
        <v>90791.506935380006</v>
      </c>
      <c r="H36" s="312">
        <v>1025472.26694287</v>
      </c>
      <c r="I36" s="313">
        <v>872781.21789204003</v>
      </c>
      <c r="J36" s="311">
        <v>1342340.1284938399</v>
      </c>
      <c r="K36" s="311">
        <v>309573.11798102001</v>
      </c>
      <c r="L36" s="314">
        <v>1781172.9921118501</v>
      </c>
      <c r="M36" s="315">
        <f t="shared" si="0"/>
        <v>8826844.8567470703</v>
      </c>
    </row>
    <row r="37" spans="1:13" ht="15.75" customHeight="1">
      <c r="A37" s="80">
        <v>40391</v>
      </c>
      <c r="B37" s="311">
        <v>158384.50659112999</v>
      </c>
      <c r="C37" s="311">
        <v>38941.084269809995</v>
      </c>
      <c r="D37" s="311">
        <v>1006241.40806</v>
      </c>
      <c r="E37" s="311">
        <v>1470826.0319403701</v>
      </c>
      <c r="F37" s="311">
        <v>826643.58547893993</v>
      </c>
      <c r="G37" s="311">
        <v>92107.72309195</v>
      </c>
      <c r="H37" s="312">
        <v>1015173.2800593799</v>
      </c>
      <c r="I37" s="313">
        <v>865899.26093956991</v>
      </c>
      <c r="J37" s="311">
        <v>1400159.3187392901</v>
      </c>
      <c r="K37" s="311">
        <v>315773.63107433001</v>
      </c>
      <c r="L37" s="314">
        <v>1811093.3736391799</v>
      </c>
      <c r="M37" s="315">
        <f t="shared" si="0"/>
        <v>9001243.2038839497</v>
      </c>
    </row>
    <row r="38" spans="1:13" ht="15.75" customHeight="1">
      <c r="A38" s="80">
        <v>40422</v>
      </c>
      <c r="B38" s="311">
        <v>176688.29510659</v>
      </c>
      <c r="C38" s="311">
        <v>51637.50788189</v>
      </c>
      <c r="D38" s="311">
        <v>1023961.6487674399</v>
      </c>
      <c r="E38" s="311">
        <v>1513894.20150597</v>
      </c>
      <c r="F38" s="311">
        <v>858892.87899464997</v>
      </c>
      <c r="G38" s="311">
        <v>85074.257640390002</v>
      </c>
      <c r="H38" s="312">
        <v>989792.06481979007</v>
      </c>
      <c r="I38" s="313">
        <v>884939.43289411999</v>
      </c>
      <c r="J38" s="311">
        <v>1471517.1944374598</v>
      </c>
      <c r="K38" s="311">
        <v>360173.13576358004</v>
      </c>
      <c r="L38" s="314">
        <v>1726063.7091186899</v>
      </c>
      <c r="M38" s="315">
        <f t="shared" si="0"/>
        <v>9142634.3269305695</v>
      </c>
    </row>
    <row r="39" spans="1:13" ht="15.75" customHeight="1">
      <c r="A39" s="80">
        <v>40452</v>
      </c>
      <c r="B39" s="311">
        <v>153258.00114314997</v>
      </c>
      <c r="C39" s="311">
        <v>51578.957653969999</v>
      </c>
      <c r="D39" s="311">
        <v>1095362.73894827</v>
      </c>
      <c r="E39" s="311">
        <v>1501559.31488324</v>
      </c>
      <c r="F39" s="311">
        <v>977702.6872761501</v>
      </c>
      <c r="G39" s="311">
        <v>94448.835955999995</v>
      </c>
      <c r="H39" s="312">
        <v>951994.42280200007</v>
      </c>
      <c r="I39" s="313">
        <v>909444.73909776006</v>
      </c>
      <c r="J39" s="311">
        <v>1248759.9291575199</v>
      </c>
      <c r="K39" s="311">
        <v>391533.01773989998</v>
      </c>
      <c r="L39" s="314">
        <v>1860076.03047984</v>
      </c>
      <c r="M39" s="315">
        <f t="shared" si="0"/>
        <v>9235718.6751377992</v>
      </c>
    </row>
    <row r="40" spans="1:13" ht="15.75" customHeight="1">
      <c r="A40" s="80">
        <v>40483</v>
      </c>
      <c r="B40" s="311">
        <v>168897.23734491999</v>
      </c>
      <c r="C40" s="311">
        <v>43255.189121090007</v>
      </c>
      <c r="D40" s="311">
        <v>1160209.7359681102</v>
      </c>
      <c r="E40" s="311">
        <v>1450916.42796434</v>
      </c>
      <c r="F40" s="311">
        <v>1041408.2579629901</v>
      </c>
      <c r="G40" s="311">
        <v>84769.933651179992</v>
      </c>
      <c r="H40" s="312">
        <v>924508.88817815005</v>
      </c>
      <c r="I40" s="313">
        <v>1070632.90172021</v>
      </c>
      <c r="J40" s="311">
        <v>1282375.67923562</v>
      </c>
      <c r="K40" s="311">
        <v>380085.84154807002</v>
      </c>
      <c r="L40" s="314">
        <v>1813855.7622656999</v>
      </c>
      <c r="M40" s="315">
        <f t="shared" si="0"/>
        <v>9420915.854960382</v>
      </c>
    </row>
    <row r="41" spans="1:13" ht="15.75" customHeight="1">
      <c r="A41" s="80">
        <v>40513</v>
      </c>
      <c r="B41" s="311">
        <v>128405.95164552999</v>
      </c>
      <c r="C41" s="311">
        <v>44806.715502639992</v>
      </c>
      <c r="D41" s="311">
        <v>987640.99102281989</v>
      </c>
      <c r="E41" s="311">
        <v>1178098.6383220099</v>
      </c>
      <c r="F41" s="311">
        <v>670304.81090029003</v>
      </c>
      <c r="G41" s="311">
        <v>50632.579478020001</v>
      </c>
      <c r="H41" s="312">
        <v>898382.70647351001</v>
      </c>
      <c r="I41" s="313">
        <v>821018.58843731007</v>
      </c>
      <c r="J41" s="311">
        <v>871435.20065787004</v>
      </c>
      <c r="K41" s="311">
        <v>374411.57910092</v>
      </c>
      <c r="L41" s="314">
        <v>1681292.6638534199</v>
      </c>
      <c r="M41" s="315">
        <f t="shared" si="0"/>
        <v>7706430.4253943395</v>
      </c>
    </row>
    <row r="42" spans="1:13" ht="15.75" customHeight="1">
      <c r="A42" s="310">
        <v>2011</v>
      </c>
      <c r="B42" s="311"/>
      <c r="C42" s="311"/>
      <c r="D42" s="311"/>
      <c r="E42" s="311"/>
      <c r="F42" s="311"/>
      <c r="G42" s="311"/>
      <c r="H42" s="312"/>
      <c r="I42" s="313"/>
      <c r="J42" s="311"/>
      <c r="K42" s="311"/>
      <c r="L42" s="314"/>
      <c r="M42" s="315"/>
    </row>
    <row r="43" spans="1:13" ht="15.75" customHeight="1">
      <c r="A43" s="80">
        <v>40544</v>
      </c>
      <c r="B43" s="311">
        <v>131707.86651823999</v>
      </c>
      <c r="C43" s="311">
        <v>113754.03011778998</v>
      </c>
      <c r="D43" s="311">
        <v>968788.61374863004</v>
      </c>
      <c r="E43" s="311">
        <v>1225815.9210207399</v>
      </c>
      <c r="F43" s="311">
        <v>640558.38616825</v>
      </c>
      <c r="G43" s="311">
        <v>59538.038776550005</v>
      </c>
      <c r="H43" s="312">
        <v>865986.50215070997</v>
      </c>
      <c r="I43" s="313">
        <v>824829.07666952</v>
      </c>
      <c r="J43" s="311">
        <v>668040.02884752001</v>
      </c>
      <c r="K43" s="311">
        <v>424428.19978447002</v>
      </c>
      <c r="L43" s="314">
        <v>1478692.84085192</v>
      </c>
      <c r="M43" s="315">
        <f t="shared" si="0"/>
        <v>7402139.5046543395</v>
      </c>
    </row>
    <row r="44" spans="1:13" ht="15.75" customHeight="1">
      <c r="A44" s="80">
        <v>40575</v>
      </c>
      <c r="B44" s="311">
        <v>142984.23273838</v>
      </c>
      <c r="C44" s="311">
        <v>86466.004810110011</v>
      </c>
      <c r="D44" s="311">
        <v>1043790.02714476</v>
      </c>
      <c r="E44" s="311">
        <v>1244710.58071865</v>
      </c>
      <c r="F44" s="311">
        <v>682733.64551168005</v>
      </c>
      <c r="G44" s="311">
        <v>35072.987646180001</v>
      </c>
      <c r="H44" s="312">
        <v>784545.44017643004</v>
      </c>
      <c r="I44" s="313">
        <v>884381.68117485999</v>
      </c>
      <c r="J44" s="311">
        <v>696429.12197064003</v>
      </c>
      <c r="K44" s="311">
        <v>385520.41767609993</v>
      </c>
      <c r="L44" s="314">
        <v>1295470.3388956699</v>
      </c>
      <c r="M44" s="315">
        <f t="shared" si="0"/>
        <v>7282104.4784634598</v>
      </c>
    </row>
    <row r="45" spans="1:13" ht="15.75" customHeight="1">
      <c r="A45" s="80">
        <v>40603</v>
      </c>
      <c r="B45" s="311">
        <v>146862.91941388001</v>
      </c>
      <c r="C45" s="311">
        <v>49475.05664219</v>
      </c>
      <c r="D45" s="311">
        <v>1007399.0480592401</v>
      </c>
      <c r="E45" s="311">
        <v>1348260.61011358</v>
      </c>
      <c r="F45" s="311">
        <v>653741.64417483995</v>
      </c>
      <c r="G45" s="311">
        <v>51672.583188410004</v>
      </c>
      <c r="H45" s="312">
        <v>936070.33903221006</v>
      </c>
      <c r="I45" s="313">
        <v>890983.10598002002</v>
      </c>
      <c r="J45" s="311">
        <v>704131.94821652002</v>
      </c>
      <c r="K45" s="311">
        <v>405013.53451793001</v>
      </c>
      <c r="L45" s="314">
        <v>1321379.6954807299</v>
      </c>
      <c r="M45" s="315">
        <f t="shared" si="0"/>
        <v>7514990.4848195501</v>
      </c>
    </row>
    <row r="46" spans="1:13" ht="15.75" customHeight="1">
      <c r="A46" s="80">
        <v>40634</v>
      </c>
      <c r="B46" s="311">
        <v>148273.06769087</v>
      </c>
      <c r="C46" s="311">
        <v>47738.493524630001</v>
      </c>
      <c r="D46" s="311">
        <v>1043017.8963174599</v>
      </c>
      <c r="E46" s="311">
        <v>1321380.7558318402</v>
      </c>
      <c r="F46" s="311">
        <v>690358.19224793999</v>
      </c>
      <c r="G46" s="311">
        <v>36671.420810820004</v>
      </c>
      <c r="H46" s="312">
        <v>904106.78916857997</v>
      </c>
      <c r="I46" s="313">
        <v>859294.2483944</v>
      </c>
      <c r="J46" s="311">
        <v>668626.97453743999</v>
      </c>
      <c r="K46" s="311">
        <v>380348.57738127006</v>
      </c>
      <c r="L46" s="314">
        <v>1358839.5461505</v>
      </c>
      <c r="M46" s="315">
        <f t="shared" si="0"/>
        <v>7458655.9620557502</v>
      </c>
    </row>
    <row r="47" spans="1:13" ht="15.75" customHeight="1">
      <c r="A47" s="80">
        <v>40664</v>
      </c>
      <c r="B47" s="311">
        <v>169598.85382396998</v>
      </c>
      <c r="C47" s="311">
        <v>47738.493524630001</v>
      </c>
      <c r="D47" s="311">
        <v>947937.40311443002</v>
      </c>
      <c r="E47" s="311">
        <v>1264475.56989265</v>
      </c>
      <c r="F47" s="311">
        <v>650632.06902925007</v>
      </c>
      <c r="G47" s="311">
        <v>38569.484413220001</v>
      </c>
      <c r="H47" s="312">
        <v>851808.40585088008</v>
      </c>
      <c r="I47" s="313">
        <v>888083.75736424001</v>
      </c>
      <c r="J47" s="311">
        <v>635516.30741895991</v>
      </c>
      <c r="K47" s="311">
        <v>368634.30486907001</v>
      </c>
      <c r="L47" s="314">
        <v>1315204.5751436399</v>
      </c>
      <c r="M47" s="315">
        <f t="shared" si="0"/>
        <v>7178199.2244449398</v>
      </c>
    </row>
    <row r="48" spans="1:13" ht="15.75" customHeight="1">
      <c r="A48" s="80">
        <v>40695</v>
      </c>
      <c r="B48" s="311">
        <v>155101.81287011001</v>
      </c>
      <c r="C48" s="311">
        <v>52901.162224059997</v>
      </c>
      <c r="D48" s="311">
        <v>910000.42233527009</v>
      </c>
      <c r="E48" s="311">
        <v>1308677.9528735101</v>
      </c>
      <c r="F48" s="311">
        <v>567880.68536086997</v>
      </c>
      <c r="G48" s="311">
        <v>59589.537475330006</v>
      </c>
      <c r="H48" s="312">
        <v>1017722.3601854399</v>
      </c>
      <c r="I48" s="313">
        <v>902196.10631206993</v>
      </c>
      <c r="J48" s="311">
        <v>534834.21038658998</v>
      </c>
      <c r="K48" s="311">
        <v>426860.00409964006</v>
      </c>
      <c r="L48" s="314">
        <v>1295524.0021413702</v>
      </c>
      <c r="M48" s="315">
        <f t="shared" si="0"/>
        <v>7231288.256264261</v>
      </c>
    </row>
    <row r="49" spans="1:14" ht="15.75" customHeight="1">
      <c r="A49" s="80">
        <v>40725</v>
      </c>
      <c r="B49" s="311">
        <v>219080.98404269002</v>
      </c>
      <c r="C49" s="311">
        <v>101459.72506080003</v>
      </c>
      <c r="D49" s="311">
        <v>948998.83597070992</v>
      </c>
      <c r="E49" s="311">
        <v>1248065.01905791</v>
      </c>
      <c r="F49" s="311">
        <v>586042.36527963995</v>
      </c>
      <c r="G49" s="311">
        <v>70702.538206080004</v>
      </c>
      <c r="H49" s="312">
        <v>871838.87349763978</v>
      </c>
      <c r="I49" s="313">
        <v>974483.25830563996</v>
      </c>
      <c r="J49" s="311">
        <v>456158.68883021997</v>
      </c>
      <c r="K49" s="311">
        <v>415397.12846805999</v>
      </c>
      <c r="L49" s="314">
        <v>1326416.6700860702</v>
      </c>
      <c r="M49" s="315">
        <f t="shared" si="0"/>
        <v>7218644.08680546</v>
      </c>
    </row>
    <row r="50" spans="1:14" ht="15.75" customHeight="1">
      <c r="A50" s="80">
        <v>40756</v>
      </c>
      <c r="B50" s="311">
        <v>223646.14483767003</v>
      </c>
      <c r="C50" s="311">
        <v>37711.915304059999</v>
      </c>
      <c r="D50" s="311">
        <v>1005987.8132857099</v>
      </c>
      <c r="E50" s="311">
        <v>1361889.08666098</v>
      </c>
      <c r="F50" s="311">
        <v>585457.54670130007</v>
      </c>
      <c r="G50" s="311">
        <v>68553.686000390007</v>
      </c>
      <c r="H50" s="312">
        <v>857575.16274986009</v>
      </c>
      <c r="I50" s="313">
        <v>939115.58942743007</v>
      </c>
      <c r="J50" s="311">
        <v>524119.29663482</v>
      </c>
      <c r="K50" s="311">
        <v>417185.67145319004</v>
      </c>
      <c r="L50" s="314">
        <v>1361794.7884851699</v>
      </c>
      <c r="M50" s="315">
        <f t="shared" si="0"/>
        <v>7383036.70154058</v>
      </c>
    </row>
    <row r="51" spans="1:14" ht="15.75" customHeight="1">
      <c r="A51" s="80">
        <v>40797</v>
      </c>
      <c r="B51" s="311">
        <v>234121.71419351999</v>
      </c>
      <c r="C51" s="311">
        <v>106189.71745468002</v>
      </c>
      <c r="D51" s="311">
        <v>1087403.3372241298</v>
      </c>
      <c r="E51" s="311">
        <v>1361666.35248627</v>
      </c>
      <c r="F51" s="311">
        <v>549591.67687941995</v>
      </c>
      <c r="G51" s="311">
        <v>58766.263386410006</v>
      </c>
      <c r="H51" s="312">
        <v>929375.11831320997</v>
      </c>
      <c r="I51" s="313">
        <v>979540.37886682001</v>
      </c>
      <c r="J51" s="311">
        <v>453948.20530315995</v>
      </c>
      <c r="K51" s="311">
        <v>409331.10423400003</v>
      </c>
      <c r="L51" s="314">
        <v>1371174.5058905201</v>
      </c>
      <c r="M51" s="315">
        <f t="shared" si="0"/>
        <v>7541108.3742321394</v>
      </c>
    </row>
    <row r="52" spans="1:14" ht="15.75" customHeight="1">
      <c r="A52" s="80">
        <v>40838</v>
      </c>
      <c r="B52" s="311">
        <v>236135.96574790002</v>
      </c>
      <c r="C52" s="311">
        <v>35872.043001339996</v>
      </c>
      <c r="D52" s="311">
        <v>1108282.8967552299</v>
      </c>
      <c r="E52" s="311">
        <v>1473729.7640185601</v>
      </c>
      <c r="F52" s="311">
        <v>570205.72251481994</v>
      </c>
      <c r="G52" s="311">
        <v>63160.386040429999</v>
      </c>
      <c r="H52" s="312">
        <v>935293.89084491006</v>
      </c>
      <c r="I52" s="313">
        <v>1003025.46716349</v>
      </c>
      <c r="J52" s="311">
        <v>399240.30469203001</v>
      </c>
      <c r="K52" s="311">
        <v>435930.88886587997</v>
      </c>
      <c r="L52" s="314">
        <v>1374931.71622534</v>
      </c>
      <c r="M52" s="315">
        <f t="shared" si="0"/>
        <v>7635809.0458699297</v>
      </c>
    </row>
    <row r="53" spans="1:14" ht="15.75" customHeight="1">
      <c r="A53" s="80">
        <v>40858</v>
      </c>
      <c r="B53" s="311">
        <v>248290.74162579002</v>
      </c>
      <c r="C53" s="311">
        <v>37729.37196361</v>
      </c>
      <c r="D53" s="311">
        <v>1106264.7875401999</v>
      </c>
      <c r="E53" s="311">
        <v>1527399.0326415501</v>
      </c>
      <c r="F53" s="311">
        <v>593591.27961304004</v>
      </c>
      <c r="G53" s="311">
        <v>43049.567651959995</v>
      </c>
      <c r="H53" s="312">
        <v>975708.81741192995</v>
      </c>
      <c r="I53" s="313">
        <v>1003371.9837072</v>
      </c>
      <c r="J53" s="311">
        <v>413841.58699726005</v>
      </c>
      <c r="K53" s="311">
        <v>401969.46234610002</v>
      </c>
      <c r="L53" s="314">
        <v>1391311.17716583</v>
      </c>
      <c r="M53" s="315">
        <f t="shared" si="0"/>
        <v>7742527.8086644709</v>
      </c>
    </row>
    <row r="54" spans="1:14" ht="15.75" customHeight="1">
      <c r="A54" s="80">
        <v>40888</v>
      </c>
      <c r="B54" s="311">
        <v>255205.29476771</v>
      </c>
      <c r="C54" s="311">
        <v>36179.546437600002</v>
      </c>
      <c r="D54" s="311">
        <v>1053213.32807472</v>
      </c>
      <c r="E54" s="311">
        <v>1295298.86162688</v>
      </c>
      <c r="F54" s="311">
        <v>453503.63380509999</v>
      </c>
      <c r="G54" s="311">
        <v>68541.495830510001</v>
      </c>
      <c r="H54" s="312">
        <v>755677.03980459995</v>
      </c>
      <c r="I54" s="313">
        <v>1266950.6642402501</v>
      </c>
      <c r="J54" s="311">
        <v>303258.13277390995</v>
      </c>
      <c r="K54" s="311">
        <v>499451.06748023001</v>
      </c>
      <c r="L54" s="314">
        <v>1325446.9386404098</v>
      </c>
      <c r="M54" s="315">
        <f t="shared" si="0"/>
        <v>7312726.0034819199</v>
      </c>
    </row>
    <row r="55" spans="1:14" ht="15.75" customHeight="1">
      <c r="A55" s="310">
        <v>2012</v>
      </c>
      <c r="B55" s="311"/>
      <c r="C55" s="311"/>
      <c r="D55" s="311"/>
      <c r="E55" s="311"/>
      <c r="F55" s="311"/>
      <c r="G55" s="311"/>
      <c r="H55" s="312"/>
      <c r="I55" s="313"/>
      <c r="J55" s="311"/>
      <c r="K55" s="311"/>
      <c r="L55" s="314"/>
      <c r="M55" s="315"/>
    </row>
    <row r="56" spans="1:14" ht="15.75" customHeight="1">
      <c r="A56" s="80">
        <v>40909</v>
      </c>
      <c r="B56" s="311">
        <v>281942.60807390005</v>
      </c>
      <c r="C56" s="311">
        <v>38334.745223569997</v>
      </c>
      <c r="D56" s="311">
        <v>1056659.6859663699</v>
      </c>
      <c r="E56" s="311">
        <v>1352859.40002891</v>
      </c>
      <c r="F56" s="311">
        <v>452873.39229370002</v>
      </c>
      <c r="G56" s="311">
        <v>21129.49665044</v>
      </c>
      <c r="H56" s="312">
        <v>753645.38870493008</v>
      </c>
      <c r="I56" s="313">
        <v>876265.74648652005</v>
      </c>
      <c r="J56" s="311">
        <v>292790.78925658</v>
      </c>
      <c r="K56" s="311">
        <v>482101.41037907999</v>
      </c>
      <c r="L56" s="314">
        <v>1586013.8414900801</v>
      </c>
      <c r="M56" s="315">
        <f t="shared" si="0"/>
        <v>7194616.5045540798</v>
      </c>
    </row>
    <row r="57" spans="1:14" ht="15.75" customHeight="1">
      <c r="A57" s="80">
        <v>40940</v>
      </c>
      <c r="B57" s="311">
        <v>258262.07028615999</v>
      </c>
      <c r="C57" s="311">
        <v>40874.40323597</v>
      </c>
      <c r="D57" s="311">
        <v>998427.38627280004</v>
      </c>
      <c r="E57" s="311">
        <v>1205570.01349472</v>
      </c>
      <c r="F57" s="311">
        <v>470486.01229027001</v>
      </c>
      <c r="G57" s="311">
        <v>22058.900210049997</v>
      </c>
      <c r="H57" s="312">
        <v>715320.67863043002</v>
      </c>
      <c r="I57" s="313">
        <v>674971.32997067005</v>
      </c>
      <c r="J57" s="311">
        <v>253241.88930462999</v>
      </c>
      <c r="K57" s="311">
        <v>507558.08703305002</v>
      </c>
      <c r="L57" s="314">
        <v>1439285.2877821201</v>
      </c>
      <c r="M57" s="315">
        <f t="shared" si="0"/>
        <v>6586056.0585108697</v>
      </c>
    </row>
    <row r="58" spans="1:14" ht="15.75" customHeight="1">
      <c r="A58" s="80">
        <v>40969</v>
      </c>
      <c r="B58" s="311">
        <v>264651.34930798004</v>
      </c>
      <c r="C58" s="311">
        <v>40874.403236970007</v>
      </c>
      <c r="D58" s="311">
        <v>1082856.4043797001</v>
      </c>
      <c r="E58" s="311">
        <v>1268115.98374469</v>
      </c>
      <c r="F58" s="311">
        <v>503956.38236624002</v>
      </c>
      <c r="G58" s="311">
        <v>25560.875099729998</v>
      </c>
      <c r="H58" s="312">
        <v>777983.94758140005</v>
      </c>
      <c r="I58" s="313">
        <v>784742.64622581995</v>
      </c>
      <c r="J58" s="311">
        <v>274324.74808007997</v>
      </c>
      <c r="K58" s="311">
        <v>527420.26458213001</v>
      </c>
      <c r="L58" s="314">
        <v>1635357.3509112902</v>
      </c>
      <c r="M58" s="315">
        <f t="shared" si="0"/>
        <v>7185844.3555160314</v>
      </c>
    </row>
    <row r="59" spans="1:14" ht="15.75" customHeight="1">
      <c r="A59" s="80">
        <v>41000</v>
      </c>
      <c r="B59" s="316">
        <v>274821.00892014004</v>
      </c>
      <c r="C59" s="317">
        <v>19459.146129820001</v>
      </c>
      <c r="D59" s="316">
        <v>1082984.27340233</v>
      </c>
      <c r="E59" s="317">
        <v>1277170.4314608001</v>
      </c>
      <c r="F59" s="317">
        <v>500071.049467</v>
      </c>
      <c r="G59" s="317">
        <v>23075.58492193</v>
      </c>
      <c r="H59" s="318">
        <v>702416.79948992003</v>
      </c>
      <c r="I59" s="319">
        <v>985422.88988383999</v>
      </c>
      <c r="J59" s="317">
        <v>292259.30289111001</v>
      </c>
      <c r="K59" s="317">
        <v>517842.71494149999</v>
      </c>
      <c r="L59" s="320">
        <v>1674077.9088620101</v>
      </c>
      <c r="M59" s="315">
        <f t="shared" si="0"/>
        <v>7349601.1103704013</v>
      </c>
    </row>
    <row r="60" spans="1:14" ht="15.75" customHeight="1">
      <c r="A60" s="80">
        <v>41030</v>
      </c>
      <c r="B60" s="316">
        <v>282733.75175876002</v>
      </c>
      <c r="C60" s="317">
        <v>22410.02434226</v>
      </c>
      <c r="D60" s="316">
        <v>1090454.8780111501</v>
      </c>
      <c r="E60" s="317">
        <v>1363035.3220607101</v>
      </c>
      <c r="F60" s="317">
        <v>538447.79288077005</v>
      </c>
      <c r="G60" s="317">
        <v>23888.816332089998</v>
      </c>
      <c r="H60" s="318">
        <v>756084.08400113997</v>
      </c>
      <c r="I60" s="319">
        <v>868378.39230568998</v>
      </c>
      <c r="J60" s="317">
        <v>329429.61952954996</v>
      </c>
      <c r="K60" s="317">
        <v>554143.55964601005</v>
      </c>
      <c r="L60" s="320">
        <v>1709381.7665577701</v>
      </c>
      <c r="M60" s="315">
        <f t="shared" si="0"/>
        <v>7538388.0074259005</v>
      </c>
    </row>
    <row r="61" spans="1:14" ht="15.75" customHeight="1">
      <c r="A61" s="80">
        <v>41061</v>
      </c>
      <c r="B61" s="311">
        <v>291204.67455460998</v>
      </c>
      <c r="C61" s="317">
        <v>54062.608677509998</v>
      </c>
      <c r="D61" s="311">
        <v>1088447.4535449399</v>
      </c>
      <c r="E61" s="317">
        <v>1485939.85636983</v>
      </c>
      <c r="F61" s="317">
        <v>538768.70014425996</v>
      </c>
      <c r="G61" s="317">
        <v>25887.384709580001</v>
      </c>
      <c r="H61" s="318">
        <v>770050.97410392005</v>
      </c>
      <c r="I61" s="319">
        <v>908922.53600095992</v>
      </c>
      <c r="J61" s="317">
        <v>303398.72417055001</v>
      </c>
      <c r="K61" s="317">
        <v>584955.16736968991</v>
      </c>
      <c r="L61" s="320">
        <v>1816629.87738556</v>
      </c>
      <c r="M61" s="315">
        <f t="shared" si="0"/>
        <v>7868267.9570314083</v>
      </c>
    </row>
    <row r="62" spans="1:14" ht="15.75" customHeight="1">
      <c r="A62" s="80">
        <v>41091</v>
      </c>
      <c r="B62" s="316">
        <v>295864.93786597997</v>
      </c>
      <c r="C62" s="317">
        <v>36003.340168030001</v>
      </c>
      <c r="D62" s="316">
        <v>1083799.4214449101</v>
      </c>
      <c r="E62" s="317">
        <v>1455768.0094020599</v>
      </c>
      <c r="F62" s="317">
        <v>543167.47357646993</v>
      </c>
      <c r="G62" s="317">
        <v>24264.087496979999</v>
      </c>
      <c r="H62" s="318">
        <v>728335.13976146001</v>
      </c>
      <c r="I62" s="319">
        <v>958967.86606727005</v>
      </c>
      <c r="J62" s="317">
        <v>284330.12254531001</v>
      </c>
      <c r="K62" s="317">
        <v>586865.99196986994</v>
      </c>
      <c r="L62" s="320">
        <v>1926765.0693797099</v>
      </c>
      <c r="M62" s="315">
        <f t="shared" si="0"/>
        <v>7924131.4596780501</v>
      </c>
    </row>
    <row r="63" spans="1:14" ht="15.75" customHeight="1">
      <c r="A63" s="80">
        <v>41122</v>
      </c>
      <c r="B63" s="316">
        <v>300329.12735283002</v>
      </c>
      <c r="C63" s="317">
        <v>31927.122116279999</v>
      </c>
      <c r="D63" s="316">
        <v>1122306.6385695101</v>
      </c>
      <c r="E63" s="317">
        <v>1527998.0272536599</v>
      </c>
      <c r="F63" s="317">
        <v>547922.83607393003</v>
      </c>
      <c r="G63" s="317">
        <v>27183.113022909998</v>
      </c>
      <c r="H63" s="318">
        <v>759114.40585435997</v>
      </c>
      <c r="I63" s="319">
        <v>983694.49601650005</v>
      </c>
      <c r="J63" s="317">
        <v>276062.33449064003</v>
      </c>
      <c r="K63" s="317">
        <v>573225.13793116005</v>
      </c>
      <c r="L63" s="320">
        <v>1843836.84270504</v>
      </c>
      <c r="M63" s="315">
        <f t="shared" si="0"/>
        <v>7993600.0813868195</v>
      </c>
    </row>
    <row r="64" spans="1:14" s="328" customFormat="1" ht="16.5" thickBot="1">
      <c r="A64" s="321">
        <v>41153</v>
      </c>
      <c r="B64" s="322">
        <v>293001.63217933004</v>
      </c>
      <c r="C64" s="322">
        <v>37711.649716160005</v>
      </c>
      <c r="D64" s="323">
        <v>1109775.12869103</v>
      </c>
      <c r="E64" s="322">
        <v>1625724.85275235</v>
      </c>
      <c r="F64" s="322">
        <v>539305.75884650997</v>
      </c>
      <c r="G64" s="322">
        <v>29352.140658200002</v>
      </c>
      <c r="H64" s="324">
        <v>717403.71724396001</v>
      </c>
      <c r="I64" s="325">
        <v>1006607.53077561</v>
      </c>
      <c r="J64" s="322">
        <v>274395.60527249001</v>
      </c>
      <c r="K64" s="322">
        <v>588499.66517127003</v>
      </c>
      <c r="L64" s="326">
        <v>1777674.0199611899</v>
      </c>
      <c r="M64" s="315">
        <v>7999451.7012681011</v>
      </c>
      <c r="N64" s="327"/>
    </row>
    <row r="65" spans="1:13">
      <c r="A65" s="329"/>
      <c r="B65" s="330"/>
      <c r="C65" s="330"/>
      <c r="D65" s="330"/>
      <c r="E65" s="330"/>
      <c r="F65" s="330"/>
      <c r="G65" s="330"/>
      <c r="H65" s="330"/>
      <c r="I65" s="330"/>
      <c r="J65" s="330"/>
      <c r="K65" s="330"/>
      <c r="L65" s="330"/>
      <c r="M65" s="330"/>
    </row>
    <row r="66" spans="1:13" ht="25.5">
      <c r="A66" s="81" t="s">
        <v>274</v>
      </c>
      <c r="B66" s="331"/>
      <c r="C66" s="331"/>
      <c r="D66" s="331"/>
      <c r="E66" s="331"/>
      <c r="F66" s="331"/>
      <c r="G66" s="331"/>
      <c r="H66" s="331"/>
      <c r="J66" s="331"/>
      <c r="K66" s="331"/>
    </row>
    <row r="67" spans="1:13">
      <c r="E67" s="331"/>
      <c r="F67" s="331"/>
    </row>
    <row r="68" spans="1:13">
      <c r="E68" s="331"/>
      <c r="F68" s="331"/>
    </row>
  </sheetData>
  <pageMargins left="0.7" right="0.45" top="0.75" bottom="0.75" header="0.3" footer="0.3"/>
  <pageSetup paperSize="9" scale="70" orientation="portrait"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view="pageBreakPreview" zoomScaleSheetLayoutView="100" workbookViewId="0">
      <pane xSplit="1" ySplit="2" topLeftCell="B54" activePane="bottomRight" state="frozen"/>
      <selection activeCell="BC5" sqref="BC5"/>
      <selection pane="topRight" activeCell="BC5" sqref="BC5"/>
      <selection pane="bottomLeft" activeCell="BC5" sqref="BC5"/>
      <selection pane="bottomRight" activeCell="A2" sqref="A2"/>
    </sheetView>
  </sheetViews>
  <sheetFormatPr defaultRowHeight="15.75"/>
  <cols>
    <col min="1" max="1" width="18.7109375" style="82" customWidth="1"/>
    <col min="2" max="3" width="18.7109375" style="79" customWidth="1"/>
    <col min="4" max="4" width="12.7109375" style="79" bestFit="1" customWidth="1"/>
    <col min="5" max="16384" width="9.140625" style="79"/>
  </cols>
  <sheetData>
    <row r="1" spans="1:3" s="77" customFormat="1" ht="39.75" customHeight="1" thickBot="1">
      <c r="A1" s="983" t="s">
        <v>1132</v>
      </c>
      <c r="B1" s="983"/>
      <c r="C1" s="983"/>
    </row>
    <row r="2" spans="1:3" s="309" customFormat="1" ht="33" customHeight="1" thickBot="1">
      <c r="A2" s="78" t="s">
        <v>138</v>
      </c>
      <c r="B2" s="332" t="s">
        <v>275</v>
      </c>
      <c r="C2" s="333" t="s">
        <v>276</v>
      </c>
    </row>
    <row r="3" spans="1:3" ht="15.75" customHeight="1">
      <c r="A3" s="310">
        <v>2008</v>
      </c>
      <c r="B3" s="311"/>
      <c r="C3" s="318"/>
    </row>
    <row r="4" spans="1:3" ht="15.75" customHeight="1">
      <c r="A4" s="80">
        <v>39448</v>
      </c>
      <c r="B4" s="311">
        <v>14879.19</v>
      </c>
      <c r="C4" s="318">
        <v>6853.2</v>
      </c>
    </row>
    <row r="5" spans="1:3" ht="15.75" customHeight="1">
      <c r="A5" s="80">
        <v>39479</v>
      </c>
      <c r="B5" s="311">
        <v>285535.2</v>
      </c>
      <c r="C5" s="318">
        <v>39607.1</v>
      </c>
    </row>
    <row r="6" spans="1:3" ht="15.75" customHeight="1">
      <c r="A6" s="80">
        <v>39508</v>
      </c>
      <c r="B6" s="311">
        <v>18523.339</v>
      </c>
      <c r="C6" s="318">
        <v>36918.086000000003</v>
      </c>
    </row>
    <row r="7" spans="1:3" ht="15.75" customHeight="1">
      <c r="A7" s="80">
        <v>39539</v>
      </c>
      <c r="B7" s="311">
        <v>10324.799999999999</v>
      </c>
      <c r="C7" s="318">
        <v>39635.9</v>
      </c>
    </row>
    <row r="8" spans="1:3" ht="15.75" customHeight="1">
      <c r="A8" s="80">
        <v>39569</v>
      </c>
      <c r="B8" s="311">
        <v>21667.61797942</v>
      </c>
      <c r="C8" s="318">
        <v>41235.210246000002</v>
      </c>
    </row>
    <row r="9" spans="1:3" ht="15.75" customHeight="1">
      <c r="A9" s="80">
        <v>39600</v>
      </c>
      <c r="B9" s="311">
        <v>20527.251463970002</v>
      </c>
      <c r="C9" s="318">
        <v>41343.381936999998</v>
      </c>
    </row>
    <row r="10" spans="1:3" ht="15.75" customHeight="1">
      <c r="A10" s="80">
        <v>39630</v>
      </c>
      <c r="B10" s="311">
        <v>21553.42033325</v>
      </c>
      <c r="C10" s="318">
        <v>41889.402173000002</v>
      </c>
    </row>
    <row r="11" spans="1:3" ht="15.75" customHeight="1">
      <c r="A11" s="80">
        <v>39661</v>
      </c>
      <c r="B11" s="311">
        <v>21685.987218040002</v>
      </c>
      <c r="C11" s="318">
        <v>42604.811328999996</v>
      </c>
    </row>
    <row r="12" spans="1:3" ht="15.75" customHeight="1">
      <c r="A12" s="80">
        <v>39692</v>
      </c>
      <c r="B12" s="311">
        <v>22862.232037779999</v>
      </c>
      <c r="C12" s="318">
        <v>43585.199741999997</v>
      </c>
    </row>
    <row r="13" spans="1:3" ht="15.75" customHeight="1">
      <c r="A13" s="80">
        <v>39722</v>
      </c>
      <c r="B13" s="311">
        <v>19757.171960529999</v>
      </c>
      <c r="C13" s="318">
        <v>43319.232705000002</v>
      </c>
    </row>
    <row r="14" spans="1:3" ht="15.75" customHeight="1">
      <c r="A14" s="80">
        <v>39753</v>
      </c>
      <c r="B14" s="311">
        <v>13383.87614437</v>
      </c>
      <c r="C14" s="318">
        <v>45317.813777000003</v>
      </c>
    </row>
    <row r="15" spans="1:3" ht="15.75" customHeight="1">
      <c r="A15" s="80">
        <v>39783</v>
      </c>
      <c r="B15" s="311">
        <v>13512.20422159</v>
      </c>
      <c r="C15" s="318">
        <v>46521.477695000001</v>
      </c>
    </row>
    <row r="16" spans="1:3" ht="15.75" customHeight="1">
      <c r="A16" s="310">
        <v>2009</v>
      </c>
      <c r="B16" s="311"/>
      <c r="C16" s="318"/>
    </row>
    <row r="17" spans="1:3" ht="15.75" customHeight="1">
      <c r="A17" s="80">
        <v>39814</v>
      </c>
      <c r="B17" s="311">
        <v>13673.358374899999</v>
      </c>
      <c r="C17" s="318">
        <v>48157.226734000003</v>
      </c>
    </row>
    <row r="18" spans="1:3" ht="15.75" customHeight="1">
      <c r="A18" s="80">
        <v>39845</v>
      </c>
      <c r="B18" s="311">
        <v>13935.608998360001</v>
      </c>
      <c r="C18" s="318">
        <v>49803.363932</v>
      </c>
    </row>
    <row r="19" spans="1:3" ht="15.75" customHeight="1">
      <c r="A19" s="80">
        <v>39873</v>
      </c>
      <c r="B19" s="311">
        <v>12687.079525700001</v>
      </c>
      <c r="C19" s="318">
        <v>49387.862782999997</v>
      </c>
    </row>
    <row r="20" spans="1:3" ht="15.75" customHeight="1">
      <c r="A20" s="80">
        <v>39904</v>
      </c>
      <c r="B20" s="311">
        <v>14802.83885129</v>
      </c>
      <c r="C20" s="318">
        <v>50675.072800000002</v>
      </c>
    </row>
    <row r="21" spans="1:3" ht="15.75" customHeight="1">
      <c r="A21" s="80">
        <v>39934</v>
      </c>
      <c r="B21" s="311">
        <v>70867.996804039998</v>
      </c>
      <c r="C21" s="318">
        <v>50401.696215999997</v>
      </c>
    </row>
    <row r="22" spans="1:3" ht="15.75" customHeight="1">
      <c r="A22" s="80">
        <v>39965</v>
      </c>
      <c r="B22" s="311">
        <v>16949.75814812</v>
      </c>
      <c r="C22" s="318">
        <v>13290.628795000001</v>
      </c>
    </row>
    <row r="23" spans="1:3" ht="15.75" customHeight="1">
      <c r="A23" s="80">
        <v>39995</v>
      </c>
      <c r="B23" s="311">
        <v>15862.485483350001</v>
      </c>
      <c r="C23" s="318">
        <v>13219.463533</v>
      </c>
    </row>
    <row r="24" spans="1:3" ht="15.75" customHeight="1">
      <c r="A24" s="80">
        <v>40026</v>
      </c>
      <c r="B24" s="311">
        <v>17297.34991877</v>
      </c>
      <c r="C24" s="318">
        <v>13575.003612</v>
      </c>
    </row>
    <row r="25" spans="1:3" ht="15.75" customHeight="1">
      <c r="A25" s="80">
        <v>40057</v>
      </c>
      <c r="B25" s="311">
        <v>16574.159961990001</v>
      </c>
      <c r="C25" s="318">
        <v>1612.411478</v>
      </c>
    </row>
    <row r="26" spans="1:3" ht="15.75" customHeight="1">
      <c r="A26" s="80">
        <v>40087</v>
      </c>
      <c r="B26" s="311">
        <v>15814.776694010001</v>
      </c>
      <c r="C26" s="318">
        <v>13399.726764999999</v>
      </c>
    </row>
    <row r="27" spans="1:3" ht="15.75" customHeight="1">
      <c r="A27" s="80">
        <v>40118</v>
      </c>
      <c r="B27" s="311">
        <v>16321.372939450001</v>
      </c>
      <c r="C27" s="318">
        <v>13485.306891</v>
      </c>
    </row>
    <row r="28" spans="1:3" ht="15.75" customHeight="1">
      <c r="A28" s="80">
        <v>40148</v>
      </c>
      <c r="B28" s="311">
        <v>16366.485012469999</v>
      </c>
      <c r="C28" s="318">
        <v>15590.500285</v>
      </c>
    </row>
    <row r="29" spans="1:3" ht="15.75" customHeight="1">
      <c r="A29" s="310">
        <v>2010</v>
      </c>
      <c r="B29" s="311"/>
      <c r="C29" s="318"/>
    </row>
    <row r="30" spans="1:3" ht="15.75" customHeight="1">
      <c r="A30" s="80">
        <v>40179</v>
      </c>
      <c r="B30" s="311">
        <v>15875.62986474</v>
      </c>
      <c r="C30" s="318">
        <v>15699.946585</v>
      </c>
    </row>
    <row r="31" spans="1:3" ht="15.75" customHeight="1">
      <c r="A31" s="80">
        <v>40210</v>
      </c>
      <c r="B31" s="311">
        <v>16800.198780729999</v>
      </c>
      <c r="C31" s="318">
        <v>15507.402581</v>
      </c>
    </row>
    <row r="32" spans="1:3" ht="15.75" customHeight="1">
      <c r="A32" s="80">
        <v>40238</v>
      </c>
      <c r="B32" s="311">
        <v>17822.871371919999</v>
      </c>
      <c r="C32" s="318">
        <v>14741.97532</v>
      </c>
    </row>
    <row r="33" spans="1:3" ht="15.75" customHeight="1">
      <c r="A33" s="80">
        <v>40269</v>
      </c>
      <c r="B33" s="311">
        <v>16930.73622088</v>
      </c>
      <c r="C33" s="318">
        <v>14494.353447</v>
      </c>
    </row>
    <row r="34" spans="1:3" ht="15.75" customHeight="1">
      <c r="A34" s="80">
        <v>40299</v>
      </c>
      <c r="B34" s="311">
        <v>16364.7265599</v>
      </c>
      <c r="C34" s="318">
        <v>14095.164622</v>
      </c>
    </row>
    <row r="35" spans="1:3" ht="15.75" customHeight="1">
      <c r="A35" s="80">
        <v>40330</v>
      </c>
      <c r="B35" s="311">
        <v>12977.964575200001</v>
      </c>
      <c r="C35" s="318">
        <v>16054.142699</v>
      </c>
    </row>
    <row r="36" spans="1:3" ht="15.75" customHeight="1">
      <c r="A36" s="80">
        <v>40360</v>
      </c>
      <c r="B36" s="311">
        <v>12294.7460548</v>
      </c>
      <c r="C36" s="318">
        <v>16382.162339</v>
      </c>
    </row>
    <row r="37" spans="1:3" ht="15.75" customHeight="1">
      <c r="A37" s="80">
        <v>40391</v>
      </c>
      <c r="B37" s="311">
        <v>12539.125036020001</v>
      </c>
      <c r="C37" s="318">
        <v>16290.462713000001</v>
      </c>
    </row>
    <row r="38" spans="1:3" ht="15.75" customHeight="1">
      <c r="A38" s="80">
        <v>40422</v>
      </c>
      <c r="B38" s="311">
        <v>13686.790590049999</v>
      </c>
      <c r="C38" s="318">
        <v>16417.342403999999</v>
      </c>
    </row>
    <row r="39" spans="1:3" ht="15.75" customHeight="1">
      <c r="A39" s="80">
        <v>40452</v>
      </c>
      <c r="B39" s="311">
        <v>13285.74851666</v>
      </c>
      <c r="C39" s="318">
        <v>16386.174665999999</v>
      </c>
    </row>
    <row r="40" spans="1:3" ht="15.75" customHeight="1">
      <c r="A40" s="80">
        <v>40483</v>
      </c>
      <c r="B40" s="311">
        <v>14981.924440860001</v>
      </c>
      <c r="C40" s="318">
        <v>16249.480718000001</v>
      </c>
    </row>
    <row r="41" spans="1:3" ht="15.75" customHeight="1">
      <c r="A41" s="80">
        <v>40513</v>
      </c>
      <c r="B41" s="311">
        <v>12550.333868940001</v>
      </c>
      <c r="C41" s="318">
        <v>16555.975117999998</v>
      </c>
    </row>
    <row r="42" spans="1:3" ht="15.75" customHeight="1">
      <c r="A42" s="310">
        <v>2011</v>
      </c>
      <c r="B42" s="311"/>
      <c r="C42" s="318"/>
    </row>
    <row r="43" spans="1:3" ht="15.75" customHeight="1">
      <c r="A43" s="80">
        <v>40544</v>
      </c>
      <c r="B43" s="311">
        <v>13248.81478164</v>
      </c>
      <c r="C43" s="318">
        <v>16182.955743</v>
      </c>
    </row>
    <row r="44" spans="1:3" ht="15.75" customHeight="1">
      <c r="A44" s="80">
        <v>40575</v>
      </c>
      <c r="B44" s="311">
        <v>13656.634256719999</v>
      </c>
      <c r="C44" s="318">
        <v>16690.280981</v>
      </c>
    </row>
    <row r="45" spans="1:3" ht="15.75" customHeight="1">
      <c r="A45" s="80">
        <v>40603</v>
      </c>
      <c r="B45" s="311">
        <v>13133.23678616</v>
      </c>
      <c r="C45" s="318">
        <v>16919.587427999999</v>
      </c>
    </row>
    <row r="46" spans="1:3" ht="15.75" customHeight="1">
      <c r="A46" s="80">
        <v>40634</v>
      </c>
      <c r="B46" s="311">
        <v>17060.16388512</v>
      </c>
      <c r="C46" s="318">
        <v>16596.912466000002</v>
      </c>
    </row>
    <row r="47" spans="1:3" ht="15.75" customHeight="1">
      <c r="A47" s="80">
        <v>40664</v>
      </c>
      <c r="B47" s="311">
        <v>596824.73451918992</v>
      </c>
      <c r="C47" s="318">
        <v>16648.787666</v>
      </c>
    </row>
    <row r="48" spans="1:3" ht="15.75" customHeight="1">
      <c r="A48" s="80">
        <v>40695</v>
      </c>
      <c r="B48" s="311">
        <v>109587.19760191</v>
      </c>
      <c r="C48" s="318">
        <v>16261.670744999999</v>
      </c>
    </row>
    <row r="49" spans="1:4" ht="15.75" customHeight="1">
      <c r="A49" s="80">
        <v>40725</v>
      </c>
      <c r="B49" s="311">
        <v>20089.80146681</v>
      </c>
      <c r="C49" s="318">
        <v>16778.230841000001</v>
      </c>
    </row>
    <row r="50" spans="1:4" ht="15.75" customHeight="1">
      <c r="A50" s="80">
        <v>40756</v>
      </c>
      <c r="B50" s="311">
        <v>14190.7224919</v>
      </c>
      <c r="C50" s="318">
        <v>16976.031222000001</v>
      </c>
    </row>
    <row r="51" spans="1:4" ht="15.75" customHeight="1">
      <c r="A51" s="80">
        <v>40797</v>
      </c>
      <c r="B51" s="311">
        <v>14952.4760971</v>
      </c>
      <c r="C51" s="318">
        <v>18132.644301</v>
      </c>
    </row>
    <row r="52" spans="1:4" ht="15.75" customHeight="1">
      <c r="A52" s="80">
        <v>40838</v>
      </c>
      <c r="B52" s="311">
        <v>15205.40995741</v>
      </c>
      <c r="C52" s="318">
        <v>19245.475316</v>
      </c>
    </row>
    <row r="53" spans="1:4" ht="15.75" customHeight="1">
      <c r="A53" s="80">
        <v>40858</v>
      </c>
      <c r="B53" s="311">
        <v>15295.06768192</v>
      </c>
      <c r="C53" s="318">
        <v>19418.548368</v>
      </c>
    </row>
    <row r="54" spans="1:4" ht="15.75" customHeight="1">
      <c r="A54" s="80">
        <v>40888</v>
      </c>
      <c r="B54" s="311">
        <v>15611.735663809999</v>
      </c>
      <c r="C54" s="318">
        <v>19980.30255</v>
      </c>
    </row>
    <row r="55" spans="1:4" ht="15.75" customHeight="1">
      <c r="A55" s="310">
        <v>2012</v>
      </c>
      <c r="B55" s="311"/>
      <c r="C55" s="318"/>
    </row>
    <row r="56" spans="1:4" ht="15.75" customHeight="1">
      <c r="A56" s="80">
        <v>40909</v>
      </c>
      <c r="B56" s="311">
        <v>15672.343665370001</v>
      </c>
      <c r="C56" s="318">
        <v>19932.418285</v>
      </c>
    </row>
    <row r="57" spans="1:4" ht="15.75" customHeight="1">
      <c r="A57" s="80">
        <v>40940</v>
      </c>
      <c r="B57" s="311">
        <v>14848.26578946</v>
      </c>
      <c r="C57" s="318">
        <v>19058.640189999998</v>
      </c>
    </row>
    <row r="58" spans="1:4" ht="15.75" customHeight="1">
      <c r="A58" s="80">
        <v>40969</v>
      </c>
      <c r="B58" s="311">
        <v>14875.073296729999</v>
      </c>
      <c r="C58" s="318">
        <v>20257.625102999998</v>
      </c>
    </row>
    <row r="59" spans="1:4" ht="15.75" customHeight="1">
      <c r="A59" s="80">
        <v>41000</v>
      </c>
      <c r="B59" s="334">
        <v>0</v>
      </c>
      <c r="C59" s="318">
        <v>20787.830855</v>
      </c>
    </row>
    <row r="60" spans="1:4" ht="15.75" customHeight="1">
      <c r="A60" s="80">
        <v>41030</v>
      </c>
      <c r="B60" s="317">
        <v>15137.946652340001</v>
      </c>
      <c r="C60" s="318">
        <v>21856.854254999998</v>
      </c>
    </row>
    <row r="61" spans="1:4" ht="15.75" customHeight="1">
      <c r="A61" s="80">
        <v>41061</v>
      </c>
      <c r="B61" s="317">
        <v>15065.36516238</v>
      </c>
      <c r="C61" s="318">
        <v>23263.324443000001</v>
      </c>
    </row>
    <row r="62" spans="1:4" ht="15.75" customHeight="1">
      <c r="A62" s="80">
        <v>41091</v>
      </c>
      <c r="B62" s="317">
        <v>14345.18197301</v>
      </c>
      <c r="C62" s="318">
        <v>292925.93626799999</v>
      </c>
    </row>
    <row r="63" spans="1:4" ht="15.75" customHeight="1">
      <c r="A63" s="80">
        <v>41122</v>
      </c>
      <c r="B63" s="317">
        <v>15238.5217527</v>
      </c>
      <c r="C63" s="318">
        <v>24192.022959000002</v>
      </c>
    </row>
    <row r="64" spans="1:4" s="328" customFormat="1" ht="16.5" thickBot="1">
      <c r="A64" s="321">
        <v>41153</v>
      </c>
      <c r="B64" s="322">
        <v>14995.818688610001</v>
      </c>
      <c r="C64" s="324">
        <v>24681.143673999999</v>
      </c>
      <c r="D64" s="327"/>
    </row>
    <row r="65" spans="1:4">
      <c r="A65" s="329"/>
      <c r="B65" s="327"/>
      <c r="C65" s="327"/>
    </row>
    <row r="66" spans="1:4" ht="14.25">
      <c r="A66" s="335" t="s">
        <v>39</v>
      </c>
    </row>
    <row r="68" spans="1:4">
      <c r="B68" s="331"/>
      <c r="C68" s="331"/>
      <c r="D68" s="336"/>
    </row>
    <row r="69" spans="1:4">
      <c r="B69" s="331"/>
      <c r="C69" s="336"/>
    </row>
    <row r="70" spans="1:4">
      <c r="B70" s="331"/>
      <c r="C70" s="336"/>
    </row>
    <row r="71" spans="1:4">
      <c r="B71" s="331"/>
      <c r="C71" s="336"/>
    </row>
  </sheetData>
  <mergeCells count="1">
    <mergeCell ref="A1:C1"/>
  </mergeCells>
  <pageMargins left="0.7" right="0.45" top="0.75" bottom="0.75" header="0.3" footer="0.3"/>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9"/>
  <sheetViews>
    <sheetView view="pageBreakPreview" zoomScale="90" zoomScaleSheetLayoutView="90" workbookViewId="0">
      <pane xSplit="1" ySplit="2" topLeftCell="AP3" activePane="bottomRight" state="frozen"/>
      <selection activeCell="B56" sqref="B56"/>
      <selection pane="topRight" activeCell="B56" sqref="B56"/>
      <selection pane="bottomLeft" activeCell="B56" sqref="B56"/>
      <selection pane="bottomRight" activeCell="A2" sqref="A2"/>
    </sheetView>
  </sheetViews>
  <sheetFormatPr defaultRowHeight="15.75"/>
  <cols>
    <col min="1" max="1" width="45.85546875" style="83" customWidth="1"/>
    <col min="2" max="9" width="9.140625" style="79"/>
    <col min="10" max="52" width="9.7109375" style="79" customWidth="1"/>
    <col min="53" max="16384" width="9.140625" style="79"/>
  </cols>
  <sheetData>
    <row r="1" spans="1:58" s="76" customFormat="1" ht="60" customHeight="1" thickBot="1">
      <c r="A1" s="451" t="s">
        <v>1133</v>
      </c>
    </row>
    <row r="2" spans="1:58" s="20" customFormat="1" ht="25.5" customHeight="1" thickBot="1">
      <c r="A2" s="452" t="s">
        <v>393</v>
      </c>
      <c r="B2" s="453">
        <v>39454</v>
      </c>
      <c r="C2" s="454">
        <v>39485</v>
      </c>
      <c r="D2" s="454">
        <v>39514</v>
      </c>
      <c r="E2" s="454">
        <v>39545</v>
      </c>
      <c r="F2" s="454">
        <v>39575</v>
      </c>
      <c r="G2" s="454">
        <v>39606</v>
      </c>
      <c r="H2" s="454">
        <v>39636</v>
      </c>
      <c r="I2" s="454">
        <v>39667</v>
      </c>
      <c r="J2" s="454">
        <v>39698</v>
      </c>
      <c r="K2" s="454">
        <v>39728</v>
      </c>
      <c r="L2" s="454">
        <v>39759</v>
      </c>
      <c r="M2" s="454">
        <v>39789</v>
      </c>
      <c r="N2" s="454">
        <v>39820</v>
      </c>
      <c r="O2" s="454">
        <v>39851</v>
      </c>
      <c r="P2" s="454">
        <v>39879</v>
      </c>
      <c r="Q2" s="454">
        <v>39910</v>
      </c>
      <c r="R2" s="454">
        <v>39940</v>
      </c>
      <c r="S2" s="454">
        <v>39971</v>
      </c>
      <c r="T2" s="454">
        <v>40001</v>
      </c>
      <c r="U2" s="454">
        <v>40032</v>
      </c>
      <c r="V2" s="454">
        <v>40063</v>
      </c>
      <c r="W2" s="454">
        <v>40093</v>
      </c>
      <c r="X2" s="454">
        <v>40124</v>
      </c>
      <c r="Y2" s="455">
        <v>40154</v>
      </c>
      <c r="Z2" s="455">
        <v>40185</v>
      </c>
      <c r="AA2" s="455">
        <v>40216</v>
      </c>
      <c r="AB2" s="455">
        <v>40244</v>
      </c>
      <c r="AC2" s="455">
        <v>40275</v>
      </c>
      <c r="AD2" s="455">
        <v>40305</v>
      </c>
      <c r="AE2" s="455">
        <v>40336</v>
      </c>
      <c r="AF2" s="455">
        <v>40366</v>
      </c>
      <c r="AG2" s="455">
        <v>40397</v>
      </c>
      <c r="AH2" s="455">
        <v>40428</v>
      </c>
      <c r="AI2" s="455">
        <v>40458</v>
      </c>
      <c r="AJ2" s="455">
        <v>40489</v>
      </c>
      <c r="AK2" s="455">
        <v>40519</v>
      </c>
      <c r="AL2" s="455">
        <v>40550</v>
      </c>
      <c r="AM2" s="455">
        <v>40581</v>
      </c>
      <c r="AN2" s="455">
        <v>40603</v>
      </c>
      <c r="AO2" s="455">
        <v>40634</v>
      </c>
      <c r="AP2" s="455">
        <v>40670</v>
      </c>
      <c r="AQ2" s="455">
        <v>40701</v>
      </c>
      <c r="AR2" s="455">
        <v>40731</v>
      </c>
      <c r="AS2" s="455">
        <v>40762</v>
      </c>
      <c r="AT2" s="455">
        <v>40793</v>
      </c>
      <c r="AU2" s="455">
        <v>40823</v>
      </c>
      <c r="AV2" s="455">
        <v>40854</v>
      </c>
      <c r="AW2" s="455">
        <v>40884</v>
      </c>
      <c r="AX2" s="455">
        <v>40915</v>
      </c>
      <c r="AY2" s="455">
        <v>40946</v>
      </c>
      <c r="AZ2" s="456">
        <v>40975</v>
      </c>
      <c r="BA2" s="455">
        <v>41006</v>
      </c>
      <c r="BB2" s="455">
        <v>41036</v>
      </c>
      <c r="BC2" s="455">
        <v>41067</v>
      </c>
      <c r="BD2" s="455">
        <v>41097</v>
      </c>
      <c r="BE2" s="455">
        <v>41128</v>
      </c>
      <c r="BF2" s="455">
        <v>41159</v>
      </c>
    </row>
    <row r="3" spans="1:58" ht="25.5" customHeight="1">
      <c r="A3" s="457" t="s">
        <v>394</v>
      </c>
      <c r="B3" s="458">
        <v>9.5</v>
      </c>
      <c r="C3" s="459">
        <v>9.5</v>
      </c>
      <c r="D3" s="459">
        <v>9.5</v>
      </c>
      <c r="E3" s="459">
        <v>10</v>
      </c>
      <c r="F3" s="459">
        <v>10</v>
      </c>
      <c r="G3" s="459">
        <v>10.25</v>
      </c>
      <c r="H3" s="459">
        <v>10.25</v>
      </c>
      <c r="I3" s="459">
        <v>10.25</v>
      </c>
      <c r="J3" s="459">
        <v>9.75</v>
      </c>
      <c r="K3" s="459">
        <v>9.75</v>
      </c>
      <c r="L3" s="459">
        <v>9.75</v>
      </c>
      <c r="M3" s="459">
        <v>9.75</v>
      </c>
      <c r="N3" s="459">
        <v>9.75</v>
      </c>
      <c r="O3" s="459">
        <v>9.75</v>
      </c>
      <c r="P3" s="459">
        <v>9.75</v>
      </c>
      <c r="Q3" s="459">
        <v>8</v>
      </c>
      <c r="R3" s="459">
        <v>8</v>
      </c>
      <c r="S3" s="459">
        <v>8</v>
      </c>
      <c r="T3" s="459">
        <v>6</v>
      </c>
      <c r="U3" s="459">
        <v>6</v>
      </c>
      <c r="V3" s="459">
        <v>6</v>
      </c>
      <c r="W3" s="459">
        <v>6</v>
      </c>
      <c r="X3" s="459">
        <v>6</v>
      </c>
      <c r="Y3" s="459">
        <v>6</v>
      </c>
      <c r="Z3" s="459">
        <v>6</v>
      </c>
      <c r="AA3" s="459">
        <v>6</v>
      </c>
      <c r="AB3" s="459">
        <v>6</v>
      </c>
      <c r="AC3" s="459">
        <v>6</v>
      </c>
      <c r="AD3" s="459">
        <v>6</v>
      </c>
      <c r="AE3" s="459">
        <v>6</v>
      </c>
      <c r="AF3" s="459">
        <v>6</v>
      </c>
      <c r="AG3" s="459">
        <v>6</v>
      </c>
      <c r="AH3" s="459">
        <v>6.25</v>
      </c>
      <c r="AI3" s="459">
        <v>6.25</v>
      </c>
      <c r="AJ3" s="459">
        <v>6.25</v>
      </c>
      <c r="AK3" s="459">
        <v>6.25</v>
      </c>
      <c r="AL3" s="459">
        <v>6.5</v>
      </c>
      <c r="AM3" s="459">
        <v>6.5</v>
      </c>
      <c r="AN3" s="459">
        <v>7.5</v>
      </c>
      <c r="AO3" s="459">
        <v>7.5</v>
      </c>
      <c r="AP3" s="459">
        <v>8</v>
      </c>
      <c r="AQ3" s="459">
        <v>8</v>
      </c>
      <c r="AR3" s="459">
        <v>8.75</v>
      </c>
      <c r="AS3" s="459">
        <v>8.75</v>
      </c>
      <c r="AT3" s="459">
        <v>9.25</v>
      </c>
      <c r="AU3" s="459">
        <v>12</v>
      </c>
      <c r="AV3" s="459">
        <v>12</v>
      </c>
      <c r="AW3" s="459">
        <v>12</v>
      </c>
      <c r="AX3" s="459">
        <v>12</v>
      </c>
      <c r="AY3" s="459">
        <v>12</v>
      </c>
      <c r="AZ3" s="460">
        <v>12</v>
      </c>
      <c r="BA3" s="459">
        <v>12</v>
      </c>
      <c r="BB3" s="459">
        <v>12</v>
      </c>
      <c r="BC3" s="459">
        <v>12</v>
      </c>
      <c r="BD3" s="459">
        <v>12</v>
      </c>
      <c r="BE3" s="459">
        <v>12</v>
      </c>
      <c r="BF3" s="459">
        <v>12</v>
      </c>
    </row>
    <row r="4" spans="1:58" ht="25.5" customHeight="1">
      <c r="A4" s="457" t="s">
        <v>395</v>
      </c>
      <c r="B4" s="458">
        <v>0</v>
      </c>
      <c r="C4" s="459">
        <v>0</v>
      </c>
      <c r="D4" s="459">
        <v>0</v>
      </c>
      <c r="E4" s="459">
        <v>0</v>
      </c>
      <c r="F4" s="459">
        <v>0</v>
      </c>
      <c r="G4" s="459">
        <v>0</v>
      </c>
      <c r="H4" s="459">
        <v>0</v>
      </c>
      <c r="I4" s="459">
        <v>0</v>
      </c>
      <c r="J4" s="459">
        <v>0</v>
      </c>
      <c r="K4" s="459">
        <v>0</v>
      </c>
      <c r="L4" s="459">
        <v>0</v>
      </c>
      <c r="M4" s="459">
        <v>0</v>
      </c>
      <c r="N4" s="459">
        <v>0</v>
      </c>
      <c r="O4" s="459">
        <v>0</v>
      </c>
      <c r="P4" s="459">
        <v>0</v>
      </c>
      <c r="Q4" s="459">
        <v>0</v>
      </c>
      <c r="R4" s="459">
        <v>0</v>
      </c>
      <c r="S4" s="459">
        <v>0</v>
      </c>
      <c r="T4" s="459">
        <v>4</v>
      </c>
      <c r="U4" s="459">
        <v>4</v>
      </c>
      <c r="V4" s="459">
        <v>4</v>
      </c>
      <c r="W4" s="459">
        <v>4</v>
      </c>
      <c r="X4" s="459">
        <v>2</v>
      </c>
      <c r="Y4" s="459">
        <v>2</v>
      </c>
      <c r="Z4" s="459">
        <v>2</v>
      </c>
      <c r="AA4" s="459">
        <v>2</v>
      </c>
      <c r="AB4" s="459">
        <v>1</v>
      </c>
      <c r="AC4" s="459">
        <v>1</v>
      </c>
      <c r="AD4" s="459">
        <v>1</v>
      </c>
      <c r="AE4" s="459">
        <v>1</v>
      </c>
      <c r="AF4" s="459">
        <v>1</v>
      </c>
      <c r="AG4" s="459">
        <v>1</v>
      </c>
      <c r="AH4" s="459">
        <v>3.25</v>
      </c>
      <c r="AI4" s="459">
        <v>3.25</v>
      </c>
      <c r="AJ4" s="459">
        <v>4.25</v>
      </c>
      <c r="AK4" s="459">
        <v>4.25</v>
      </c>
      <c r="AL4" s="459">
        <v>4.5</v>
      </c>
      <c r="AM4" s="459">
        <v>4.5</v>
      </c>
      <c r="AN4" s="459">
        <v>5.5</v>
      </c>
      <c r="AO4" s="459">
        <v>5.5</v>
      </c>
      <c r="AP4" s="459">
        <v>6</v>
      </c>
      <c r="AQ4" s="459">
        <v>6</v>
      </c>
      <c r="AR4" s="459">
        <v>6.75</v>
      </c>
      <c r="AS4" s="459">
        <v>6.75</v>
      </c>
      <c r="AT4" s="459">
        <v>7.25</v>
      </c>
      <c r="AU4" s="459">
        <v>10</v>
      </c>
      <c r="AV4" s="459">
        <v>10</v>
      </c>
      <c r="AW4" s="459">
        <v>10</v>
      </c>
      <c r="AX4" s="459">
        <v>10</v>
      </c>
      <c r="AY4" s="459">
        <v>10</v>
      </c>
      <c r="AZ4" s="460">
        <v>10</v>
      </c>
      <c r="BA4" s="459">
        <v>10</v>
      </c>
      <c r="BB4" s="459">
        <v>10</v>
      </c>
      <c r="BC4" s="459">
        <v>10</v>
      </c>
      <c r="BD4" s="459">
        <v>10</v>
      </c>
      <c r="BE4" s="459">
        <v>10</v>
      </c>
      <c r="BF4" s="459">
        <v>10</v>
      </c>
    </row>
    <row r="5" spans="1:58" ht="25.5" customHeight="1">
      <c r="A5" s="457" t="s">
        <v>396</v>
      </c>
      <c r="B5" s="458">
        <v>9.5</v>
      </c>
      <c r="C5" s="459">
        <v>9.5</v>
      </c>
      <c r="D5" s="459">
        <v>9.5</v>
      </c>
      <c r="E5" s="459">
        <v>10</v>
      </c>
      <c r="F5" s="459">
        <v>10</v>
      </c>
      <c r="G5" s="459">
        <v>10.25</v>
      </c>
      <c r="H5" s="459">
        <v>10.25</v>
      </c>
      <c r="I5" s="459">
        <v>10.25</v>
      </c>
      <c r="J5" s="459">
        <v>9.75</v>
      </c>
      <c r="K5" s="459">
        <v>9.75</v>
      </c>
      <c r="L5" s="459">
        <v>9.75</v>
      </c>
      <c r="M5" s="459">
        <v>9.75</v>
      </c>
      <c r="N5" s="459">
        <v>9.75</v>
      </c>
      <c r="O5" s="459">
        <v>9.75</v>
      </c>
      <c r="P5" s="459">
        <v>9.75</v>
      </c>
      <c r="Q5" s="459">
        <v>8</v>
      </c>
      <c r="R5" s="459">
        <v>8</v>
      </c>
      <c r="S5" s="459">
        <v>8</v>
      </c>
      <c r="T5" s="459">
        <v>8</v>
      </c>
      <c r="U5" s="459">
        <v>8</v>
      </c>
      <c r="V5" s="459">
        <v>8</v>
      </c>
      <c r="W5" s="459">
        <v>8</v>
      </c>
      <c r="X5" s="459">
        <v>8</v>
      </c>
      <c r="Y5" s="459">
        <v>8</v>
      </c>
      <c r="Z5" s="459">
        <v>8</v>
      </c>
      <c r="AA5" s="459">
        <v>8</v>
      </c>
      <c r="AB5" s="459">
        <v>8</v>
      </c>
      <c r="AC5" s="459">
        <v>8</v>
      </c>
      <c r="AD5" s="459">
        <v>8</v>
      </c>
      <c r="AE5" s="459">
        <v>8</v>
      </c>
      <c r="AF5" s="459">
        <v>8</v>
      </c>
      <c r="AG5" s="459">
        <v>8</v>
      </c>
      <c r="AH5" s="459">
        <v>8.25</v>
      </c>
      <c r="AI5" s="459">
        <v>8.25</v>
      </c>
      <c r="AJ5" s="459">
        <v>8.25</v>
      </c>
      <c r="AK5" s="459">
        <v>8.25</v>
      </c>
      <c r="AL5" s="459">
        <v>8.5</v>
      </c>
      <c r="AM5" s="459">
        <v>8.5</v>
      </c>
      <c r="AN5" s="459">
        <v>9.5</v>
      </c>
      <c r="AO5" s="459">
        <v>9.5</v>
      </c>
      <c r="AP5" s="459">
        <v>10</v>
      </c>
      <c r="AQ5" s="459">
        <v>10</v>
      </c>
      <c r="AR5" s="459">
        <v>10.75</v>
      </c>
      <c r="AS5" s="459">
        <v>10.75</v>
      </c>
      <c r="AT5" s="459">
        <v>11.25</v>
      </c>
      <c r="AU5" s="459">
        <v>14</v>
      </c>
      <c r="AV5" s="459">
        <v>14</v>
      </c>
      <c r="AW5" s="459">
        <v>14</v>
      </c>
      <c r="AX5" s="459">
        <v>14</v>
      </c>
      <c r="AY5" s="459">
        <v>14</v>
      </c>
      <c r="AZ5" s="460">
        <v>14</v>
      </c>
      <c r="BA5" s="459">
        <v>14</v>
      </c>
      <c r="BB5" s="459">
        <v>14</v>
      </c>
      <c r="BC5" s="459">
        <v>14</v>
      </c>
      <c r="BD5" s="459">
        <v>14</v>
      </c>
      <c r="BE5" s="459">
        <v>14</v>
      </c>
      <c r="BF5" s="459">
        <v>14</v>
      </c>
    </row>
    <row r="6" spans="1:58" ht="25.5" customHeight="1">
      <c r="A6" s="457" t="s">
        <v>397</v>
      </c>
      <c r="B6" s="458">
        <v>8.6043335821627984</v>
      </c>
      <c r="C6" s="459">
        <v>8.7200000000000006</v>
      </c>
      <c r="D6" s="459">
        <v>8.5</v>
      </c>
      <c r="E6" s="459">
        <v>8.2118846345101932</v>
      </c>
      <c r="F6" s="459">
        <v>8.341764263290754</v>
      </c>
      <c r="G6" s="459">
        <v>8.6125000000000007</v>
      </c>
      <c r="H6" s="459">
        <v>9.2121815216179872</v>
      </c>
      <c r="I6" s="459">
        <v>9.1245960946301512</v>
      </c>
      <c r="J6" s="459">
        <v>9.1</v>
      </c>
      <c r="K6" s="459">
        <v>7.72</v>
      </c>
      <c r="L6" s="459">
        <v>6.9249999999999998</v>
      </c>
      <c r="M6" s="459">
        <v>5.46</v>
      </c>
      <c r="N6" s="459">
        <v>3.8807456161673586</v>
      </c>
      <c r="O6" s="459">
        <v>1.9488194891744521</v>
      </c>
      <c r="P6" s="459">
        <v>2.5249999999999999</v>
      </c>
      <c r="Q6" s="459">
        <v>3.33</v>
      </c>
      <c r="R6" s="459">
        <v>3.2675157421175234</v>
      </c>
      <c r="S6" s="459">
        <v>3.3220000000000001</v>
      </c>
      <c r="T6" s="459">
        <v>3.9249999999999998</v>
      </c>
      <c r="U6" s="459">
        <v>4.7499935632281289</v>
      </c>
      <c r="V6" s="459">
        <v>5.2737565013852095</v>
      </c>
      <c r="W6" s="459">
        <v>5.4325275069840364</v>
      </c>
      <c r="X6" s="459">
        <v>4.4775228505401428</v>
      </c>
      <c r="Y6" s="459">
        <v>3.766254385159256</v>
      </c>
      <c r="Z6" s="459">
        <v>3.7183138809392808</v>
      </c>
      <c r="AA6" s="459">
        <v>2.3326189805273718</v>
      </c>
      <c r="AB6" s="459">
        <v>1.04</v>
      </c>
      <c r="AC6" s="459">
        <v>1.2032210091542797</v>
      </c>
      <c r="AD6" s="459">
        <v>1.6250095184421898</v>
      </c>
      <c r="AE6" s="459">
        <v>2.29328165374677</v>
      </c>
      <c r="AF6" s="459">
        <v>2.9363152590772237</v>
      </c>
      <c r="AG6" s="459">
        <v>2.63346445021863</v>
      </c>
      <c r="AH6" s="459">
        <v>4.90645242967841</v>
      </c>
      <c r="AI6" s="459">
        <v>6.7572116352344498</v>
      </c>
      <c r="AJ6" s="459">
        <v>6.9998999999999993</v>
      </c>
      <c r="AK6" s="459">
        <v>7.4730284834625609</v>
      </c>
      <c r="AL6" s="459">
        <v>7.4944760050977584</v>
      </c>
      <c r="AM6" s="459">
        <v>7.0155944630773179</v>
      </c>
      <c r="AN6" s="459">
        <v>8.2656570589585439</v>
      </c>
      <c r="AO6" s="459">
        <v>9.5186900579708649</v>
      </c>
      <c r="AP6" s="459">
        <v>8.5195779450878657</v>
      </c>
      <c r="AQ6" s="459">
        <v>8.3486533858598779</v>
      </c>
      <c r="AR6" s="459">
        <v>7.0784616080407226</v>
      </c>
      <c r="AS6" s="459">
        <v>7.4088241687246406</v>
      </c>
      <c r="AT6" s="459">
        <v>8.4943352109111139</v>
      </c>
      <c r="AU6" s="459">
        <v>15.086861707475528</v>
      </c>
      <c r="AV6" s="459">
        <v>14.526833840018096</v>
      </c>
      <c r="AW6" s="459">
        <v>14.23201711769414</v>
      </c>
      <c r="AX6" s="459">
        <v>14.849334855967077</v>
      </c>
      <c r="AY6" s="459">
        <v>14.758204596712167</v>
      </c>
      <c r="AZ6" s="460">
        <v>14.513753801864373</v>
      </c>
      <c r="BA6" s="461">
        <v>13.8</v>
      </c>
      <c r="BB6" s="461">
        <v>13.34</v>
      </c>
      <c r="BC6" s="461">
        <v>14.08</v>
      </c>
      <c r="BD6" s="461">
        <v>13.86</v>
      </c>
      <c r="BE6" s="461">
        <v>14.26</v>
      </c>
      <c r="BF6" s="461">
        <v>12.75</v>
      </c>
    </row>
    <row r="7" spans="1:58" ht="25.5" customHeight="1">
      <c r="A7" s="457" t="s">
        <v>398</v>
      </c>
      <c r="B7" s="458">
        <v>9.0394635967613191</v>
      </c>
      <c r="C7" s="459">
        <v>9.3500002999993992</v>
      </c>
      <c r="D7" s="459">
        <v>9.1725806451612897</v>
      </c>
      <c r="E7" s="459">
        <v>9.2207668404309562</v>
      </c>
      <c r="F7" s="459">
        <v>9.25</v>
      </c>
      <c r="G7" s="459">
        <v>9.5352560274543183</v>
      </c>
      <c r="H7" s="459">
        <v>9.5485186568981852</v>
      </c>
      <c r="I7" s="459">
        <v>9.5405597436437635</v>
      </c>
      <c r="J7" s="459">
        <v>9.4298999999999999</v>
      </c>
      <c r="K7" s="459">
        <v>8.5529760029210848</v>
      </c>
      <c r="L7" s="459">
        <v>7.0337500000000004</v>
      </c>
      <c r="M7" s="459">
        <v>5.6429999999999998</v>
      </c>
      <c r="N7" s="459">
        <v>4.776351706945273</v>
      </c>
      <c r="O7" s="459">
        <v>2.569</v>
      </c>
      <c r="P7" s="459">
        <v>2.9125000000000001</v>
      </c>
      <c r="Q7" s="459">
        <v>5.3295434142199625</v>
      </c>
      <c r="R7" s="459">
        <v>5.0999999999999996</v>
      </c>
      <c r="S7" s="459">
        <v>5.4874999999999998</v>
      </c>
      <c r="T7" s="459">
        <v>5.3951643429196459</v>
      </c>
      <c r="U7" s="459">
        <v>5.432666666666667</v>
      </c>
      <c r="V7" s="459">
        <v>5.69</v>
      </c>
      <c r="W7" s="459">
        <v>6.645304073886571</v>
      </c>
      <c r="X7" s="459">
        <v>5.4844999999999997</v>
      </c>
      <c r="Y7" s="459">
        <v>5.322344493242686</v>
      </c>
      <c r="Z7" s="459">
        <v>5.0425099473565744</v>
      </c>
      <c r="AA7" s="459">
        <v>3.3370000000000002</v>
      </c>
      <c r="AB7" s="459">
        <v>1.53</v>
      </c>
      <c r="AC7" s="459">
        <v>2.2297226730605808</v>
      </c>
      <c r="AD7" s="459">
        <v>3.1095000000000002</v>
      </c>
      <c r="AE7" s="459">
        <v>3.3657499999999998</v>
      </c>
      <c r="AF7" s="459">
        <v>3.9981159240762856</v>
      </c>
      <c r="AG7" s="459">
        <v>3.5852857142857144</v>
      </c>
      <c r="AH7" s="459">
        <v>5.3790837965651708</v>
      </c>
      <c r="AI7" s="459">
        <v>8.1950785342481431</v>
      </c>
      <c r="AJ7" s="459">
        <v>9.5930603373714494</v>
      </c>
      <c r="AK7" s="459">
        <v>9.5658441603284157</v>
      </c>
      <c r="AL7" s="459">
        <v>9.3563266379829457</v>
      </c>
      <c r="AM7" s="459">
        <v>8.6349999999999998</v>
      </c>
      <c r="AN7" s="459">
        <v>9.4345370370370372</v>
      </c>
      <c r="AO7" s="459">
        <v>10.434256093560247</v>
      </c>
      <c r="AP7" s="459">
        <v>9.2639548758455526</v>
      </c>
      <c r="AQ7" s="459">
        <v>8.9441322403902159</v>
      </c>
      <c r="AR7" s="459">
        <v>7.9679793878324023</v>
      </c>
      <c r="AS7" s="459">
        <v>8.4291111111111103</v>
      </c>
      <c r="AT7" s="459">
        <v>8.9739150155575071</v>
      </c>
      <c r="AU7" s="459">
        <v>16.122951024007712</v>
      </c>
      <c r="AV7" s="459">
        <v>15.677706819041216</v>
      </c>
      <c r="AW7" s="459">
        <v>15.895039926812732</v>
      </c>
      <c r="AX7" s="459">
        <v>16.272160865475072</v>
      </c>
      <c r="AY7" s="459">
        <v>15.92642857142857</v>
      </c>
      <c r="AZ7" s="460">
        <v>15.15800011573404</v>
      </c>
      <c r="BA7" s="461">
        <v>14.81</v>
      </c>
      <c r="BB7" s="461">
        <v>14</v>
      </c>
      <c r="BC7" s="461">
        <v>15.21</v>
      </c>
      <c r="BD7" s="461">
        <v>14.91</v>
      </c>
      <c r="BE7" s="461">
        <v>15.24</v>
      </c>
      <c r="BF7" s="461">
        <v>12.93</v>
      </c>
    </row>
    <row r="8" spans="1:58" ht="25.5" customHeight="1">
      <c r="A8" s="457" t="s">
        <v>399</v>
      </c>
      <c r="B8" s="458">
        <v>8.23</v>
      </c>
      <c r="C8" s="459">
        <v>9.5</v>
      </c>
      <c r="D8" s="459">
        <v>8.99</v>
      </c>
      <c r="E8" s="459">
        <v>9.08</v>
      </c>
      <c r="F8" s="459">
        <v>8.8800000000000008</v>
      </c>
      <c r="G8" s="459">
        <v>9.1999999999999993</v>
      </c>
      <c r="H8" s="459">
        <v>9.5498999999999992</v>
      </c>
      <c r="I8" s="459">
        <v>9.1999999999999993</v>
      </c>
      <c r="J8" s="459">
        <v>9.44</v>
      </c>
      <c r="K8" s="459">
        <v>9.3000000000000007</v>
      </c>
      <c r="L8" s="459">
        <v>8.9600000000000009</v>
      </c>
      <c r="M8" s="459">
        <v>7.6498999999999997</v>
      </c>
      <c r="N8" s="459">
        <v>5.5</v>
      </c>
      <c r="O8" s="459">
        <v>4.7489999999999997</v>
      </c>
      <c r="P8" s="459">
        <v>5.98</v>
      </c>
      <c r="Q8" s="459">
        <v>6.5</v>
      </c>
      <c r="R8" s="459">
        <v>6.75</v>
      </c>
      <c r="S8" s="459">
        <v>6</v>
      </c>
      <c r="T8" s="459">
        <v>5.75</v>
      </c>
      <c r="U8" s="459">
        <v>5.6</v>
      </c>
      <c r="V8" s="459">
        <v>5.6</v>
      </c>
      <c r="W8" s="459">
        <v>7.1</v>
      </c>
      <c r="X8" s="459">
        <v>5.7</v>
      </c>
      <c r="Y8" s="459">
        <v>5.2990000000000004</v>
      </c>
      <c r="Z8" s="459">
        <v>5.35</v>
      </c>
      <c r="AA8" s="459">
        <v>4.55</v>
      </c>
      <c r="AB8" s="459">
        <v>1.9</v>
      </c>
      <c r="AC8" s="459">
        <v>2.5489999999999999</v>
      </c>
      <c r="AD8" s="459">
        <v>3.99</v>
      </c>
      <c r="AE8" s="459">
        <v>3.9</v>
      </c>
      <c r="AF8" s="459">
        <v>4.6166999999999998</v>
      </c>
      <c r="AG8" s="459">
        <v>4.2</v>
      </c>
      <c r="AH8" s="459">
        <v>6.1977188612099647</v>
      </c>
      <c r="AI8" s="459">
        <v>8.6584051005008966</v>
      </c>
      <c r="AJ8" s="459">
        <v>10.103116929605669</v>
      </c>
      <c r="AK8" s="459">
        <v>10.248666666666667</v>
      </c>
      <c r="AL8" s="459">
        <v>10.199</v>
      </c>
      <c r="AM8" s="459">
        <v>9.2874625000000002</v>
      </c>
      <c r="AN8" s="459">
        <v>9.09</v>
      </c>
      <c r="AO8" s="459">
        <v>10.9922</v>
      </c>
      <c r="AP8" s="459">
        <v>9.4499999999999993</v>
      </c>
      <c r="AQ8" s="459">
        <v>9.3550000000000004</v>
      </c>
      <c r="AR8" s="459">
        <v>9.0574999999999992</v>
      </c>
      <c r="AS8" s="459">
        <v>9.0500000000000007</v>
      </c>
      <c r="AT8" s="459">
        <v>9.5003174317037455</v>
      </c>
      <c r="AU8" s="459">
        <v>16.306408318589469</v>
      </c>
      <c r="AV8" s="459">
        <v>15.954808099999672</v>
      </c>
      <c r="AW8" s="459">
        <v>16.57479513656034</v>
      </c>
      <c r="AX8" s="459">
        <v>17.2</v>
      </c>
      <c r="AY8" s="459">
        <v>16.145710331824542</v>
      </c>
      <c r="AZ8" s="460">
        <v>15.57</v>
      </c>
      <c r="BA8" s="462">
        <v>14.86</v>
      </c>
      <c r="BB8" s="462">
        <v>14.12</v>
      </c>
      <c r="BC8" s="462">
        <v>15.65</v>
      </c>
      <c r="BD8" s="462">
        <v>15.28</v>
      </c>
      <c r="BE8" s="462">
        <v>15.38</v>
      </c>
      <c r="BF8" s="462">
        <v>13.65</v>
      </c>
    </row>
    <row r="9" spans="1:58" ht="25.5" customHeight="1">
      <c r="A9" s="457" t="s">
        <v>400</v>
      </c>
      <c r="B9" s="458">
        <v>11.22</v>
      </c>
      <c r="C9" s="459">
        <v>10.039999999999999</v>
      </c>
      <c r="D9" s="459">
        <v>9.3699999999999992</v>
      </c>
      <c r="E9" s="459">
        <v>10.51</v>
      </c>
      <c r="F9" s="459">
        <v>9.4700000000000006</v>
      </c>
      <c r="G9" s="459">
        <v>11.23</v>
      </c>
      <c r="H9" s="459">
        <v>8.61</v>
      </c>
      <c r="I9" s="459">
        <v>14.45</v>
      </c>
      <c r="J9" s="459">
        <v>15.42</v>
      </c>
      <c r="K9" s="459">
        <v>14.09</v>
      </c>
      <c r="L9" s="459">
        <v>15.77</v>
      </c>
      <c r="M9" s="459">
        <v>12.17</v>
      </c>
      <c r="N9" s="459">
        <v>7.91</v>
      </c>
      <c r="O9" s="459">
        <v>17.3</v>
      </c>
      <c r="P9" s="459">
        <v>20.6</v>
      </c>
      <c r="Q9" s="459">
        <v>12.51</v>
      </c>
      <c r="R9" s="459">
        <v>13.17</v>
      </c>
      <c r="S9" s="459">
        <v>18.600000000000001</v>
      </c>
      <c r="T9" s="459">
        <v>18.100000000000001</v>
      </c>
      <c r="U9" s="459">
        <v>7.04</v>
      </c>
      <c r="V9" s="459">
        <v>9.6999999999999993</v>
      </c>
      <c r="W9" s="459">
        <v>7.05</v>
      </c>
      <c r="X9" s="459">
        <v>5.62</v>
      </c>
      <c r="Y9" s="459">
        <v>4.68</v>
      </c>
      <c r="Z9" s="459">
        <v>2.61</v>
      </c>
      <c r="AA9" s="459">
        <v>2.27</v>
      </c>
      <c r="AB9" s="459">
        <v>1.5</v>
      </c>
      <c r="AC9" s="459">
        <v>1.27</v>
      </c>
      <c r="AD9" s="459">
        <v>4.9400000000000004</v>
      </c>
      <c r="AE9" s="459">
        <v>2.73</v>
      </c>
      <c r="AF9" s="459">
        <v>3.59</v>
      </c>
      <c r="AG9" s="459">
        <v>1.26</v>
      </c>
      <c r="AH9" s="459">
        <v>2.71</v>
      </c>
      <c r="AI9" s="459">
        <v>8.5</v>
      </c>
      <c r="AJ9" s="459">
        <v>8.7899999999999991</v>
      </c>
      <c r="AK9" s="459">
        <v>8.0299999999999994</v>
      </c>
      <c r="AL9" s="459">
        <v>6.13</v>
      </c>
      <c r="AM9" s="459">
        <v>8.3800000000000008</v>
      </c>
      <c r="AN9" s="459">
        <v>9.33</v>
      </c>
      <c r="AO9" s="459">
        <v>10.8</v>
      </c>
      <c r="AP9" s="459">
        <v>9.75</v>
      </c>
      <c r="AQ9" s="459">
        <v>11.15</v>
      </c>
      <c r="AR9" s="459">
        <v>8.85</v>
      </c>
      <c r="AS9" s="459">
        <v>8.59</v>
      </c>
      <c r="AT9" s="459">
        <v>9.3699999999999992</v>
      </c>
      <c r="AU9" s="459">
        <v>13.07</v>
      </c>
      <c r="AV9" s="459">
        <v>15.58</v>
      </c>
      <c r="AW9" s="459">
        <v>15.5</v>
      </c>
      <c r="AX9" s="459">
        <v>14.19</v>
      </c>
      <c r="AY9" s="459">
        <v>14.35</v>
      </c>
      <c r="AZ9" s="460">
        <v>14.13</v>
      </c>
      <c r="BA9" s="462">
        <v>14.3</v>
      </c>
      <c r="BB9" s="462">
        <v>13.8</v>
      </c>
      <c r="BC9" s="462">
        <v>14.92</v>
      </c>
      <c r="BD9" s="462">
        <v>15.19</v>
      </c>
      <c r="BE9" s="462">
        <v>17.809999999999999</v>
      </c>
      <c r="BF9" s="462">
        <v>13.5</v>
      </c>
    </row>
    <row r="10" spans="1:58" ht="25.5" customHeight="1">
      <c r="A10" s="457" t="s">
        <v>401</v>
      </c>
      <c r="B10" s="463">
        <v>9.01</v>
      </c>
      <c r="C10" s="462">
        <v>8.91</v>
      </c>
      <c r="D10" s="462">
        <v>8.36</v>
      </c>
      <c r="E10" s="462">
        <v>9.07</v>
      </c>
      <c r="F10" s="462">
        <v>8.34</v>
      </c>
      <c r="G10" s="462">
        <v>8.92</v>
      </c>
      <c r="H10" s="462">
        <v>7.84</v>
      </c>
      <c r="I10" s="462">
        <v>10.36</v>
      </c>
      <c r="J10" s="462">
        <v>10.56</v>
      </c>
      <c r="K10" s="462">
        <v>9.64</v>
      </c>
      <c r="L10" s="462">
        <v>9.4700000000000006</v>
      </c>
      <c r="M10" s="462">
        <v>8.83</v>
      </c>
      <c r="N10" s="462">
        <v>5.08</v>
      </c>
      <c r="O10" s="462">
        <v>9.0299999999999994</v>
      </c>
      <c r="P10" s="462">
        <v>9.44</v>
      </c>
      <c r="Q10" s="462">
        <v>7.07</v>
      </c>
      <c r="R10" s="462">
        <v>7.16</v>
      </c>
      <c r="S10" s="462">
        <v>7.73</v>
      </c>
      <c r="T10" s="462">
        <v>7.52</v>
      </c>
      <c r="U10" s="462">
        <v>6.63</v>
      </c>
      <c r="V10" s="462">
        <v>6.6</v>
      </c>
      <c r="W10" s="462">
        <v>6.12</v>
      </c>
      <c r="X10" s="462">
        <v>4.87</v>
      </c>
      <c r="Y10" s="462">
        <v>3.59</v>
      </c>
      <c r="Z10" s="462">
        <v>2.46</v>
      </c>
      <c r="AA10" s="462">
        <v>2.2000000000000002</v>
      </c>
      <c r="AB10" s="462">
        <v>1.31</v>
      </c>
      <c r="AC10" s="462">
        <v>1.1100000000000001</v>
      </c>
      <c r="AD10" s="462">
        <v>4.45</v>
      </c>
      <c r="AE10" s="462">
        <v>2.19</v>
      </c>
      <c r="AF10" s="462">
        <v>3.2</v>
      </c>
      <c r="AG10" s="462">
        <v>1.27</v>
      </c>
      <c r="AH10" s="462">
        <v>4.29</v>
      </c>
      <c r="AI10" s="462">
        <v>7.56</v>
      </c>
      <c r="AJ10" s="462">
        <v>7.01</v>
      </c>
      <c r="AK10" s="462">
        <v>6.84</v>
      </c>
      <c r="AL10" s="462">
        <v>5.84</v>
      </c>
      <c r="AM10" s="462">
        <v>7.66</v>
      </c>
      <c r="AN10" s="462">
        <v>8.2200000000000006</v>
      </c>
      <c r="AO10" s="462">
        <v>9.35</v>
      </c>
      <c r="AP10" s="462">
        <v>8.8000000000000007</v>
      </c>
      <c r="AQ10" s="462">
        <v>9.59</v>
      </c>
      <c r="AR10" s="462">
        <v>7.61</v>
      </c>
      <c r="AS10" s="462">
        <v>8.18</v>
      </c>
      <c r="AT10" s="462">
        <v>10.06</v>
      </c>
      <c r="AU10" s="462">
        <v>12.38</v>
      </c>
      <c r="AV10" s="462">
        <v>14.04</v>
      </c>
      <c r="AW10" s="462">
        <v>14.06</v>
      </c>
      <c r="AX10" s="459">
        <v>13.82</v>
      </c>
      <c r="AY10" s="459">
        <v>13.58</v>
      </c>
      <c r="AZ10" s="460">
        <v>13.79</v>
      </c>
      <c r="BA10" s="462">
        <v>13.8</v>
      </c>
      <c r="BB10" s="462">
        <v>13.46</v>
      </c>
      <c r="BC10" s="461">
        <v>14.72</v>
      </c>
      <c r="BD10" s="461">
        <v>13.91</v>
      </c>
      <c r="BE10" s="461">
        <v>16.510000000000002</v>
      </c>
      <c r="BF10" s="461">
        <v>13.05</v>
      </c>
    </row>
    <row r="11" spans="1:58" ht="25.5" customHeight="1">
      <c r="A11" s="457" t="s">
        <v>402</v>
      </c>
      <c r="B11" s="463">
        <v>11.02</v>
      </c>
      <c r="C11" s="462">
        <v>10.72</v>
      </c>
      <c r="D11" s="462">
        <v>10.06</v>
      </c>
      <c r="E11" s="462">
        <v>10.82</v>
      </c>
      <c r="F11" s="462">
        <v>10.73</v>
      </c>
      <c r="G11" s="462">
        <v>11.36</v>
      </c>
      <c r="H11" s="462">
        <v>10.41</v>
      </c>
      <c r="I11" s="462">
        <v>14.05</v>
      </c>
      <c r="J11" s="462">
        <v>15.8</v>
      </c>
      <c r="K11" s="462">
        <v>14.67</v>
      </c>
      <c r="L11" s="462">
        <v>16.68</v>
      </c>
      <c r="M11" s="462">
        <v>13.35</v>
      </c>
      <c r="N11" s="462">
        <v>10.3</v>
      </c>
      <c r="O11" s="462">
        <v>16.82</v>
      </c>
      <c r="P11" s="462">
        <v>21.29</v>
      </c>
      <c r="Q11" s="462">
        <v>13.45</v>
      </c>
      <c r="R11" s="462">
        <v>14.42</v>
      </c>
      <c r="S11" s="462">
        <v>19.55</v>
      </c>
      <c r="T11" s="462">
        <v>18.940000000000001</v>
      </c>
      <c r="U11" s="462">
        <v>12.27</v>
      </c>
      <c r="V11" s="462">
        <v>11.34</v>
      </c>
      <c r="W11" s="462">
        <v>9.64</v>
      </c>
      <c r="X11" s="462">
        <v>8.6</v>
      </c>
      <c r="Y11" s="462">
        <v>7.98</v>
      </c>
      <c r="Z11" s="462">
        <v>6.93</v>
      </c>
      <c r="AA11" s="462">
        <v>7.7</v>
      </c>
      <c r="AB11" s="462">
        <v>5.55</v>
      </c>
      <c r="AC11" s="462">
        <v>2.46</v>
      </c>
      <c r="AD11" s="462">
        <v>6.16</v>
      </c>
      <c r="AE11" s="462">
        <v>3.63</v>
      </c>
      <c r="AF11" s="462">
        <v>4.47</v>
      </c>
      <c r="AG11" s="462">
        <v>5.63</v>
      </c>
      <c r="AH11" s="462">
        <v>7.21</v>
      </c>
      <c r="AI11" s="462">
        <v>9.2799999999999994</v>
      </c>
      <c r="AJ11" s="462">
        <v>9.93</v>
      </c>
      <c r="AK11" s="462">
        <v>9.31</v>
      </c>
      <c r="AL11" s="462">
        <v>7.83</v>
      </c>
      <c r="AM11" s="462">
        <v>9.5</v>
      </c>
      <c r="AN11" s="462">
        <v>10.26</v>
      </c>
      <c r="AO11" s="462">
        <v>11.54</v>
      </c>
      <c r="AP11" s="462">
        <v>10.41</v>
      </c>
      <c r="AQ11" s="462">
        <v>12.39</v>
      </c>
      <c r="AR11" s="462">
        <v>9.91</v>
      </c>
      <c r="AS11" s="462">
        <v>9.4700000000000006</v>
      </c>
      <c r="AT11" s="462">
        <v>11.07</v>
      </c>
      <c r="AU11" s="462">
        <v>15.21</v>
      </c>
      <c r="AV11" s="462">
        <v>16.47</v>
      </c>
      <c r="AW11" s="462">
        <v>16.3</v>
      </c>
      <c r="AX11" s="461">
        <v>14.816586666666664</v>
      </c>
      <c r="AY11" s="461">
        <v>15.074999999999999</v>
      </c>
      <c r="AZ11" s="464">
        <v>15.064018181818183</v>
      </c>
      <c r="BA11" s="462">
        <v>14.8</v>
      </c>
      <c r="BB11" s="462">
        <v>13.95</v>
      </c>
      <c r="BC11" s="461">
        <v>15.42</v>
      </c>
      <c r="BD11" s="461">
        <v>15.757577272727273</v>
      </c>
      <c r="BE11" s="461">
        <v>18.308792380952379</v>
      </c>
      <c r="BF11" s="461">
        <v>13.704755</v>
      </c>
    </row>
    <row r="12" spans="1:58" ht="25.5" customHeight="1">
      <c r="A12" s="457" t="s">
        <v>403</v>
      </c>
      <c r="B12" s="463">
        <v>12.99</v>
      </c>
      <c r="C12" s="462">
        <v>12.76</v>
      </c>
      <c r="D12" s="462">
        <v>12.12</v>
      </c>
      <c r="E12" s="462">
        <v>12.78</v>
      </c>
      <c r="F12" s="462">
        <v>13.15</v>
      </c>
      <c r="G12" s="462">
        <v>13.46</v>
      </c>
      <c r="H12" s="462">
        <v>13.06</v>
      </c>
      <c r="I12" s="462">
        <v>15.34</v>
      </c>
      <c r="J12" s="462">
        <v>16.760000000000002</v>
      </c>
      <c r="K12" s="462">
        <v>15.63</v>
      </c>
      <c r="L12" s="462">
        <v>17.98</v>
      </c>
      <c r="M12" s="462">
        <v>15.85</v>
      </c>
      <c r="N12" s="462">
        <v>14.91</v>
      </c>
      <c r="O12" s="462">
        <v>18.07</v>
      </c>
      <c r="P12" s="462">
        <v>18.920000000000002</v>
      </c>
      <c r="Q12" s="462">
        <v>15.25</v>
      </c>
      <c r="R12" s="462">
        <v>15.91</v>
      </c>
      <c r="S12" s="462">
        <v>19.84</v>
      </c>
      <c r="T12" s="462">
        <v>19.66</v>
      </c>
      <c r="U12" s="462">
        <v>14.29</v>
      </c>
      <c r="V12" s="462">
        <v>13.78</v>
      </c>
      <c r="W12" s="462">
        <v>13.35</v>
      </c>
      <c r="X12" s="462">
        <v>13.75</v>
      </c>
      <c r="Y12" s="462">
        <v>13.45</v>
      </c>
      <c r="Z12" s="462">
        <v>12.84</v>
      </c>
      <c r="AA12" s="462">
        <v>11.27</v>
      </c>
      <c r="AB12" s="462">
        <v>7.85</v>
      </c>
      <c r="AC12" s="462">
        <v>5.13</v>
      </c>
      <c r="AD12" s="462">
        <v>8.0299999999999994</v>
      </c>
      <c r="AE12" s="462">
        <v>5.95</v>
      </c>
      <c r="AF12" s="462">
        <v>6.51</v>
      </c>
      <c r="AG12" s="462">
        <v>8.1999999999999993</v>
      </c>
      <c r="AH12" s="462">
        <v>8.57</v>
      </c>
      <c r="AI12" s="462">
        <v>11.13</v>
      </c>
      <c r="AJ12" s="462">
        <v>11.67</v>
      </c>
      <c r="AK12" s="462">
        <v>11.5</v>
      </c>
      <c r="AL12" s="462">
        <v>10.15</v>
      </c>
      <c r="AM12" s="462">
        <v>11.19</v>
      </c>
      <c r="AN12" s="462">
        <v>11.47</v>
      </c>
      <c r="AO12" s="462">
        <v>12.51</v>
      </c>
      <c r="AP12" s="462">
        <v>11.67</v>
      </c>
      <c r="AQ12" s="462">
        <v>13.15</v>
      </c>
      <c r="AR12" s="462">
        <v>11.45</v>
      </c>
      <c r="AS12" s="462">
        <v>10.79</v>
      </c>
      <c r="AT12" s="462">
        <v>11.74</v>
      </c>
      <c r="AU12" s="462">
        <v>15.74</v>
      </c>
      <c r="AV12" s="462">
        <v>17</v>
      </c>
      <c r="AW12" s="462">
        <v>16.739999999999998</v>
      </c>
      <c r="AX12" s="461">
        <v>15.441780000000001</v>
      </c>
      <c r="AY12" s="461">
        <v>15.606000000000003</v>
      </c>
      <c r="AZ12" s="464">
        <v>15.57177272727273</v>
      </c>
      <c r="BA12" s="462">
        <v>15.39</v>
      </c>
      <c r="BB12" s="462">
        <v>14.61</v>
      </c>
      <c r="BC12" s="461">
        <v>15.79</v>
      </c>
      <c r="BD12" s="461">
        <v>16.121577272727269</v>
      </c>
      <c r="BE12" s="461">
        <v>19.178576190476189</v>
      </c>
      <c r="BF12" s="461">
        <v>14.554499999999999</v>
      </c>
    </row>
    <row r="13" spans="1:58" ht="25.5" customHeight="1">
      <c r="A13" s="457" t="s">
        <v>404</v>
      </c>
      <c r="B13" s="463"/>
      <c r="C13" s="462"/>
      <c r="D13" s="462"/>
      <c r="E13" s="462"/>
      <c r="F13" s="462"/>
      <c r="G13" s="462"/>
      <c r="H13" s="462"/>
      <c r="I13" s="462"/>
      <c r="J13" s="462"/>
      <c r="K13" s="462"/>
      <c r="L13" s="462"/>
      <c r="M13" s="462"/>
      <c r="N13" s="462"/>
      <c r="O13" s="462"/>
      <c r="P13" s="462"/>
      <c r="Q13" s="462"/>
      <c r="R13" s="462"/>
      <c r="S13" s="462"/>
      <c r="T13" s="462"/>
      <c r="U13" s="462"/>
      <c r="V13" s="462"/>
      <c r="W13" s="462"/>
      <c r="X13" s="462"/>
      <c r="Y13" s="462"/>
      <c r="Z13" s="461">
        <v>13.845833333333335</v>
      </c>
      <c r="AA13" s="461">
        <v>12.135794736842104</v>
      </c>
      <c r="AB13" s="461">
        <v>7.3803260869565204</v>
      </c>
      <c r="AC13" s="461">
        <v>6.4188549999999989</v>
      </c>
      <c r="AD13" s="461">
        <v>9.1104666666666656</v>
      </c>
      <c r="AE13" s="461">
        <v>6.6687045454545446</v>
      </c>
      <c r="AF13" s="461">
        <v>7.6000000000000005</v>
      </c>
      <c r="AG13" s="461">
        <v>5.9052454545454562</v>
      </c>
      <c r="AH13" s="461">
        <v>6.5345700000000004</v>
      </c>
      <c r="AI13" s="461">
        <v>12.047915</v>
      </c>
      <c r="AJ13" s="461">
        <v>12.572929999999998</v>
      </c>
      <c r="AK13" s="461">
        <v>12.509847619047616</v>
      </c>
      <c r="AL13" s="461">
        <v>11.295720000000001</v>
      </c>
      <c r="AM13" s="461">
        <v>12.155694736842108</v>
      </c>
      <c r="AN13" s="461">
        <v>12.214134782608697</v>
      </c>
      <c r="AO13" s="461">
        <v>13.215277777777779</v>
      </c>
      <c r="AP13" s="461">
        <v>12.154915000000001</v>
      </c>
      <c r="AQ13" s="461">
        <v>13.704395454545455</v>
      </c>
      <c r="AR13" s="461">
        <v>12.171423809523807</v>
      </c>
      <c r="AS13" s="461">
        <v>11.543652380952381</v>
      </c>
      <c r="AT13" s="461">
        <v>12.2928</v>
      </c>
      <c r="AU13" s="461">
        <v>16.149995000000001</v>
      </c>
      <c r="AV13" s="461">
        <v>17.343745000000002</v>
      </c>
      <c r="AW13" s="461">
        <v>17.033329999999999</v>
      </c>
      <c r="AX13" s="461">
        <v>15.843120000000001</v>
      </c>
      <c r="AY13" s="461">
        <v>15.975000000000003</v>
      </c>
      <c r="AZ13" s="464">
        <v>15.935231818181819</v>
      </c>
      <c r="BA13" s="462">
        <v>15.75</v>
      </c>
      <c r="BB13" s="462">
        <v>14.98</v>
      </c>
      <c r="BC13" s="461">
        <v>16.13</v>
      </c>
      <c r="BD13" s="461">
        <v>16.417427272727274</v>
      </c>
      <c r="BE13" s="461">
        <v>19.653514285714284</v>
      </c>
      <c r="BF13" s="461">
        <v>15.054745</v>
      </c>
    </row>
    <row r="14" spans="1:58" ht="25.5" customHeight="1">
      <c r="A14" s="457" t="s">
        <v>405</v>
      </c>
      <c r="B14" s="463"/>
      <c r="C14" s="462"/>
      <c r="D14" s="462"/>
      <c r="E14" s="462"/>
      <c r="F14" s="462"/>
      <c r="G14" s="462"/>
      <c r="H14" s="462"/>
      <c r="I14" s="462"/>
      <c r="J14" s="462"/>
      <c r="K14" s="462"/>
      <c r="L14" s="462"/>
      <c r="M14" s="462"/>
      <c r="N14" s="462"/>
      <c r="O14" s="462"/>
      <c r="P14" s="462"/>
      <c r="Q14" s="462"/>
      <c r="R14" s="462"/>
      <c r="S14" s="462"/>
      <c r="T14" s="462"/>
      <c r="U14" s="462"/>
      <c r="V14" s="462"/>
      <c r="W14" s="462"/>
      <c r="X14" s="462"/>
      <c r="Y14" s="462"/>
      <c r="Z14" s="461">
        <v>14.801254999999998</v>
      </c>
      <c r="AA14" s="461">
        <v>13.126226315789472</v>
      </c>
      <c r="AB14" s="461">
        <v>8.847104347826086</v>
      </c>
      <c r="AC14" s="461">
        <v>7.8269099999999998</v>
      </c>
      <c r="AD14" s="461">
        <v>10.052961111111109</v>
      </c>
      <c r="AE14" s="461">
        <v>7.6693090909090902</v>
      </c>
      <c r="AF14" s="461">
        <v>8.3124909090909096</v>
      </c>
      <c r="AG14" s="461">
        <v>6.8167272727272739</v>
      </c>
      <c r="AH14" s="461">
        <v>7.3604250000000011</v>
      </c>
      <c r="AI14" s="461">
        <v>12.823830000000001</v>
      </c>
      <c r="AJ14" s="461">
        <v>13.129175</v>
      </c>
      <c r="AK14" s="461">
        <v>13.255942857142857</v>
      </c>
      <c r="AL14" s="461">
        <v>12.243739999999999</v>
      </c>
      <c r="AM14" s="461">
        <v>12.896931578947367</v>
      </c>
      <c r="AN14" s="461">
        <v>12.860152173913042</v>
      </c>
      <c r="AO14" s="461">
        <v>13.757127777777777</v>
      </c>
      <c r="AP14" s="461">
        <v>12.73917</v>
      </c>
      <c r="AQ14" s="461">
        <v>14.136972727272727</v>
      </c>
      <c r="AR14" s="461">
        <v>12.840871428571431</v>
      </c>
      <c r="AS14" s="461">
        <v>12.153576190476191</v>
      </c>
      <c r="AT14" s="461">
        <v>12.731059090909092</v>
      </c>
      <c r="AU14" s="461">
        <v>16.541664999999998</v>
      </c>
      <c r="AV14" s="461">
        <v>17.681255</v>
      </c>
      <c r="AW14" s="461">
        <v>17.295004999999996</v>
      </c>
      <c r="AX14" s="461">
        <v>16.183446666666665</v>
      </c>
      <c r="AY14" s="461">
        <v>16.335500000000003</v>
      </c>
      <c r="AZ14" s="464">
        <v>22.953418181818179</v>
      </c>
      <c r="BA14" s="462">
        <v>16.18</v>
      </c>
      <c r="BB14" s="462">
        <v>15.23</v>
      </c>
      <c r="BC14" s="461">
        <v>16.47</v>
      </c>
      <c r="BD14" s="461">
        <v>16.691895454545456</v>
      </c>
      <c r="BE14" s="461">
        <v>20.023895238095239</v>
      </c>
      <c r="BF14" s="461">
        <v>15.409330000000001</v>
      </c>
    </row>
    <row r="15" spans="1:58" ht="25.5" customHeight="1">
      <c r="A15" s="457" t="s">
        <v>406</v>
      </c>
      <c r="B15" s="463"/>
      <c r="C15" s="462"/>
      <c r="D15" s="462"/>
      <c r="E15" s="462"/>
      <c r="F15" s="462"/>
      <c r="G15" s="462"/>
      <c r="H15" s="462"/>
      <c r="I15" s="462"/>
      <c r="J15" s="462"/>
      <c r="K15" s="462"/>
      <c r="L15" s="462"/>
      <c r="M15" s="462"/>
      <c r="N15" s="462"/>
      <c r="O15" s="462"/>
      <c r="P15" s="462"/>
      <c r="Q15" s="462"/>
      <c r="R15" s="462"/>
      <c r="S15" s="462"/>
      <c r="T15" s="462"/>
      <c r="U15" s="462"/>
      <c r="V15" s="462"/>
      <c r="W15" s="462"/>
      <c r="X15" s="462"/>
      <c r="Y15" s="462"/>
      <c r="Z15" s="461">
        <v>15.439583333333331</v>
      </c>
      <c r="AA15" s="461">
        <v>13.934300000000002</v>
      </c>
      <c r="AB15" s="461">
        <v>10.070582608695654</v>
      </c>
      <c r="AC15" s="461">
        <v>8.8061649999999982</v>
      </c>
      <c r="AD15" s="461">
        <v>10.822305555555555</v>
      </c>
      <c r="AE15" s="461">
        <v>8.4026545454545456</v>
      </c>
      <c r="AF15" s="461">
        <v>9.0189272727272751</v>
      </c>
      <c r="AG15" s="461">
        <v>7.8301681818181814</v>
      </c>
      <c r="AH15" s="461">
        <v>8.3120799999999999</v>
      </c>
      <c r="AI15" s="461">
        <v>13.400004999999998</v>
      </c>
      <c r="AJ15" s="461">
        <v>13.609170000000001</v>
      </c>
      <c r="AK15" s="461">
        <v>13.882533333333335</v>
      </c>
      <c r="AL15" s="461">
        <v>13.061254999999999</v>
      </c>
      <c r="AM15" s="461">
        <v>13.60526842105263</v>
      </c>
      <c r="AN15" s="461">
        <v>13.656156521739129</v>
      </c>
      <c r="AO15" s="461">
        <v>14.410005555555557</v>
      </c>
      <c r="AP15" s="461">
        <v>13.226245</v>
      </c>
      <c r="AQ15" s="461">
        <v>14.511595454545455</v>
      </c>
      <c r="AR15" s="461">
        <v>13.40595238095238</v>
      </c>
      <c r="AS15" s="461">
        <v>12.774195238095242</v>
      </c>
      <c r="AT15" s="461">
        <v>13.2178</v>
      </c>
      <c r="AU15" s="461">
        <v>16.902085</v>
      </c>
      <c r="AV15" s="461">
        <v>18.015499999999996</v>
      </c>
      <c r="AW15" s="461">
        <v>17.569365000000001</v>
      </c>
      <c r="AX15" s="461">
        <v>16.52198666666667</v>
      </c>
      <c r="AY15" s="461">
        <v>16.618499999999997</v>
      </c>
      <c r="AZ15" s="464">
        <v>16.533327272727274</v>
      </c>
      <c r="BA15" s="462">
        <v>16.52</v>
      </c>
      <c r="BB15" s="462">
        <v>15.72</v>
      </c>
      <c r="BC15" s="461">
        <v>16.73</v>
      </c>
      <c r="BD15" s="461">
        <v>16.903404545454546</v>
      </c>
      <c r="BE15" s="461">
        <v>20.369833333333336</v>
      </c>
      <c r="BF15" s="461">
        <v>15.742004999999997</v>
      </c>
    </row>
    <row r="16" spans="1:58" ht="25.5" customHeight="1">
      <c r="A16" s="457" t="s">
        <v>407</v>
      </c>
      <c r="B16" s="463"/>
      <c r="C16" s="462"/>
      <c r="D16" s="462"/>
      <c r="E16" s="462"/>
      <c r="F16" s="462"/>
      <c r="G16" s="462"/>
      <c r="H16" s="462"/>
      <c r="I16" s="462"/>
      <c r="J16" s="462"/>
      <c r="K16" s="462"/>
      <c r="L16" s="462"/>
      <c r="M16" s="462"/>
      <c r="N16" s="462"/>
      <c r="O16" s="462"/>
      <c r="P16" s="462"/>
      <c r="Q16" s="462"/>
      <c r="R16" s="462"/>
      <c r="S16" s="462"/>
      <c r="T16" s="462"/>
      <c r="U16" s="462"/>
      <c r="V16" s="462"/>
      <c r="W16" s="462"/>
      <c r="X16" s="462"/>
      <c r="Y16" s="462"/>
      <c r="Z16" s="461">
        <v>15.932088333333331</v>
      </c>
      <c r="AA16" s="461">
        <v>14.651494736842102</v>
      </c>
      <c r="AB16" s="461">
        <v>11.178034782608695</v>
      </c>
      <c r="AC16" s="461">
        <v>9.8569199999999988</v>
      </c>
      <c r="AD16" s="461">
        <v>11.535366666666667</v>
      </c>
      <c r="AE16" s="461">
        <v>9.1882590909090922</v>
      </c>
      <c r="AF16" s="461">
        <v>9.6420409090909089</v>
      </c>
      <c r="AG16" s="461">
        <v>8.7840909090909083</v>
      </c>
      <c r="AH16" s="461">
        <v>9.0795899999999996</v>
      </c>
      <c r="AI16" s="461">
        <v>13.909175000000001</v>
      </c>
      <c r="AJ16" s="461">
        <v>14.132085</v>
      </c>
      <c r="AK16" s="461">
        <v>14.432538095238096</v>
      </c>
      <c r="AL16" s="461">
        <v>13.91667</v>
      </c>
      <c r="AM16" s="461">
        <v>14.418863157894734</v>
      </c>
      <c r="AN16" s="461">
        <v>14.343830434782609</v>
      </c>
      <c r="AO16" s="461">
        <v>14.89556111111111</v>
      </c>
      <c r="AP16" s="461">
        <v>13.762919999999999</v>
      </c>
      <c r="AQ16" s="461">
        <v>14.838490909090909</v>
      </c>
      <c r="AR16" s="461">
        <v>13.903171428571429</v>
      </c>
      <c r="AS16" s="461">
        <v>13.284514285714286</v>
      </c>
      <c r="AT16" s="461">
        <v>13.601504545454548</v>
      </c>
      <c r="AU16" s="461">
        <v>17.379169999999998</v>
      </c>
      <c r="AV16" s="461">
        <v>18.405825</v>
      </c>
      <c r="AW16" s="461">
        <v>17.890815000000003</v>
      </c>
      <c r="AX16" s="461">
        <v>16.872113333333331</v>
      </c>
      <c r="AY16" s="461">
        <v>16.96</v>
      </c>
      <c r="AZ16" s="464">
        <v>16.861549999999998</v>
      </c>
      <c r="BA16" s="462">
        <v>16.850000000000001</v>
      </c>
      <c r="BB16" s="462">
        <v>16.09</v>
      </c>
      <c r="BC16" s="461">
        <v>16.7</v>
      </c>
      <c r="BD16" s="461">
        <v>17.155677272727271</v>
      </c>
      <c r="BE16" s="461">
        <v>20.700061904761906</v>
      </c>
      <c r="BF16" s="461">
        <v>16.06691</v>
      </c>
    </row>
    <row r="17" spans="1:58" ht="25.5" customHeight="1">
      <c r="A17" s="457" t="s">
        <v>408</v>
      </c>
      <c r="B17" s="458">
        <v>2.8825944486926578</v>
      </c>
      <c r="C17" s="459">
        <v>2.826550858443786</v>
      </c>
      <c r="D17" s="459">
        <v>2.9400114811175269</v>
      </c>
      <c r="E17" s="459">
        <v>2.9749744925658872</v>
      </c>
      <c r="F17" s="459">
        <v>2.7604543693502874</v>
      </c>
      <c r="G17" s="459">
        <v>2.7858286392643645</v>
      </c>
      <c r="H17" s="459">
        <v>2.8179743173461813</v>
      </c>
      <c r="I17" s="459">
        <v>2.7940587809696562</v>
      </c>
      <c r="J17" s="459">
        <v>2.7489637001283276</v>
      </c>
      <c r="K17" s="459">
        <v>2.7935374243561251</v>
      </c>
      <c r="L17" s="459">
        <v>2.7776651452212668</v>
      </c>
      <c r="M17" s="459">
        <v>2.9186484253460758</v>
      </c>
      <c r="N17" s="459">
        <v>2.59</v>
      </c>
      <c r="O17" s="459">
        <v>2.59</v>
      </c>
      <c r="P17" s="459">
        <v>2.62</v>
      </c>
      <c r="Q17" s="459">
        <v>2.58</v>
      </c>
      <c r="R17" s="459">
        <v>2.6</v>
      </c>
      <c r="S17" s="459">
        <v>2.67</v>
      </c>
      <c r="T17" s="459">
        <v>2.4</v>
      </c>
      <c r="U17" s="459">
        <v>2.79</v>
      </c>
      <c r="V17" s="459">
        <v>2.36</v>
      </c>
      <c r="W17" s="459">
        <v>2.23</v>
      </c>
      <c r="X17" s="459">
        <v>3.35</v>
      </c>
      <c r="Y17" s="459">
        <v>3.33</v>
      </c>
      <c r="Z17" s="459">
        <v>3.3356672844120139</v>
      </c>
      <c r="AA17" s="459">
        <v>3.3083060693709294</v>
      </c>
      <c r="AB17" s="459">
        <v>3.0317641939644884</v>
      </c>
      <c r="AC17" s="459">
        <v>2.9370047739686362</v>
      </c>
      <c r="AD17" s="459">
        <v>2.9180485687483944</v>
      </c>
      <c r="AE17" s="459">
        <v>1.9539872707315813</v>
      </c>
      <c r="AF17" s="459">
        <v>1.6150734777112821</v>
      </c>
      <c r="AG17" s="459">
        <v>1.408966045146113</v>
      </c>
      <c r="AH17" s="459">
        <v>1.4868445708197777</v>
      </c>
      <c r="AI17" s="459">
        <v>1.4756724563324921</v>
      </c>
      <c r="AJ17" s="459">
        <v>1.4817117216337299</v>
      </c>
      <c r="AK17" s="459">
        <v>1.5126657599335642</v>
      </c>
      <c r="AL17" s="465">
        <v>1.5102924074900526</v>
      </c>
      <c r="AM17" s="465">
        <v>1.4843192621823493</v>
      </c>
      <c r="AN17" s="465">
        <v>1.4088617475657492</v>
      </c>
      <c r="AO17" s="465">
        <v>1.4191326131972022</v>
      </c>
      <c r="AP17" s="465">
        <v>1.4086976303007543</v>
      </c>
      <c r="AQ17" s="465">
        <v>1.4030414928653701</v>
      </c>
      <c r="AR17" s="465">
        <v>1.4193713594579909</v>
      </c>
      <c r="AS17" s="465">
        <v>1.46</v>
      </c>
      <c r="AT17" s="465">
        <v>1.46</v>
      </c>
      <c r="AU17" s="465">
        <v>1.4082559441707976</v>
      </c>
      <c r="AV17" s="465">
        <v>1.401996346534101</v>
      </c>
      <c r="AW17" s="465">
        <v>1.407676075294797</v>
      </c>
      <c r="AX17" s="459">
        <v>1.4237174380744491</v>
      </c>
      <c r="AY17" s="459">
        <v>1.492847357100922</v>
      </c>
      <c r="AZ17" s="460">
        <v>1.674534104689664</v>
      </c>
      <c r="BA17" s="465">
        <v>1.8117755932606321</v>
      </c>
      <c r="BB17" s="465">
        <v>1.7807613805784692</v>
      </c>
      <c r="BC17" s="465">
        <v>1.7625222403243781</v>
      </c>
      <c r="BD17" s="465">
        <v>1.7940724698521033</v>
      </c>
      <c r="BE17" s="465">
        <v>1.776577524276076</v>
      </c>
      <c r="BF17" s="465">
        <v>1.794090558589668</v>
      </c>
    </row>
    <row r="18" spans="1:58" ht="25.5" customHeight="1">
      <c r="A18" s="457" t="s">
        <v>409</v>
      </c>
      <c r="B18" s="458">
        <v>4.0053798981674928</v>
      </c>
      <c r="C18" s="459">
        <v>3.8736508770592613</v>
      </c>
      <c r="D18" s="459">
        <v>3.7813108288005828</v>
      </c>
      <c r="E18" s="459">
        <v>3.7807981534977269</v>
      </c>
      <c r="F18" s="459">
        <v>3.9924276839735646</v>
      </c>
      <c r="G18" s="459">
        <v>4.0227920881590595</v>
      </c>
      <c r="H18" s="459">
        <v>4.0683756395381092</v>
      </c>
      <c r="I18" s="459">
        <v>4.0474599553591242</v>
      </c>
      <c r="J18" s="459">
        <v>4.4708650897304336</v>
      </c>
      <c r="K18" s="459">
        <v>4.2252700588109819</v>
      </c>
      <c r="L18" s="459">
        <v>4.4326685760559705</v>
      </c>
      <c r="M18" s="459">
        <v>4.6282660372604161</v>
      </c>
      <c r="N18" s="459">
        <v>4.53</v>
      </c>
      <c r="O18" s="459">
        <v>5.51</v>
      </c>
      <c r="P18" s="459">
        <v>5.36</v>
      </c>
      <c r="Q18" s="459">
        <v>5.51</v>
      </c>
      <c r="R18" s="459">
        <v>4.7</v>
      </c>
      <c r="S18" s="459">
        <v>4.55</v>
      </c>
      <c r="T18" s="459">
        <v>4.47</v>
      </c>
      <c r="U18" s="459">
        <v>4.59</v>
      </c>
      <c r="V18" s="459">
        <v>6.04</v>
      </c>
      <c r="W18" s="459">
        <v>5.86</v>
      </c>
      <c r="X18" s="459">
        <v>4.95</v>
      </c>
      <c r="Y18" s="459">
        <v>4.8</v>
      </c>
      <c r="Z18" s="459">
        <v>4.1020246153573812</v>
      </c>
      <c r="AA18" s="459">
        <v>3.3764712975302427</v>
      </c>
      <c r="AB18" s="459">
        <v>2.6621281745533958</v>
      </c>
      <c r="AC18" s="459">
        <v>3.0034235732638708</v>
      </c>
      <c r="AD18" s="459">
        <v>1.810717541727056</v>
      </c>
      <c r="AE18" s="459">
        <v>1.6303225845763867</v>
      </c>
      <c r="AF18" s="459">
        <v>0.89015782231457974</v>
      </c>
      <c r="AG18" s="459">
        <v>1.3717453643466258</v>
      </c>
      <c r="AH18" s="459">
        <v>3.3351572162050744</v>
      </c>
      <c r="AI18" s="459">
        <v>4.4445997148928038</v>
      </c>
      <c r="AJ18" s="459">
        <v>3.9405811359204543</v>
      </c>
      <c r="AK18" s="459">
        <v>1.8227549701578338</v>
      </c>
      <c r="AL18" s="465">
        <v>1.4795724849367939</v>
      </c>
      <c r="AM18" s="465">
        <v>1.4053691468336458</v>
      </c>
      <c r="AN18" s="465">
        <v>4.6655603451083296</v>
      </c>
      <c r="AO18" s="465">
        <v>4.8181671076928936</v>
      </c>
      <c r="AP18" s="465">
        <v>5.1319293139407094</v>
      </c>
      <c r="AQ18" s="465">
        <v>6.5004388995550233</v>
      </c>
      <c r="AR18" s="465">
        <v>2.5502332263698824</v>
      </c>
      <c r="AS18" s="465">
        <v>2.93</v>
      </c>
      <c r="AT18" s="465">
        <v>1.73</v>
      </c>
      <c r="AU18" s="465">
        <v>4.8240569975949859</v>
      </c>
      <c r="AV18" s="465">
        <v>3.7387693727868685</v>
      </c>
      <c r="AW18" s="465">
        <v>4.9968727571003804</v>
      </c>
      <c r="AX18" s="459">
        <v>3.83</v>
      </c>
      <c r="AY18" s="459">
        <v>1.492847357100922</v>
      </c>
      <c r="AZ18" s="460">
        <v>6.2680183260393871</v>
      </c>
      <c r="BA18" s="465">
        <v>11.52150492382796</v>
      </c>
      <c r="BB18" s="465">
        <v>7.5506074811059021</v>
      </c>
      <c r="BC18" s="465">
        <v>8.8488248572566715</v>
      </c>
      <c r="BD18" s="465">
        <v>9.01</v>
      </c>
      <c r="BE18" s="465">
        <v>4.13</v>
      </c>
      <c r="BF18" s="465">
        <v>7.04</v>
      </c>
    </row>
    <row r="19" spans="1:58" ht="25.5" customHeight="1">
      <c r="A19" s="457" t="s">
        <v>410</v>
      </c>
      <c r="B19" s="458">
        <v>5.6688373166409818</v>
      </c>
      <c r="C19" s="459">
        <v>5.4647691077307323</v>
      </c>
      <c r="D19" s="459">
        <v>6.4623305337699577</v>
      </c>
      <c r="E19" s="459">
        <v>4.6176135626265857</v>
      </c>
      <c r="F19" s="459">
        <v>4.8824899693467545</v>
      </c>
      <c r="G19" s="459">
        <v>5.9799807595893428</v>
      </c>
      <c r="H19" s="459">
        <v>5.845780545654617</v>
      </c>
      <c r="I19" s="459">
        <v>5.8885020826745818</v>
      </c>
      <c r="J19" s="459">
        <v>5.9184595474626542</v>
      </c>
      <c r="K19" s="459">
        <v>6.3246189139346267</v>
      </c>
      <c r="L19" s="459">
        <v>6.7939663828404013</v>
      </c>
      <c r="M19" s="459">
        <v>6.6391196149055727</v>
      </c>
      <c r="N19" s="459">
        <v>5.82</v>
      </c>
      <c r="O19" s="459">
        <v>7.32</v>
      </c>
      <c r="P19" s="459">
        <v>5.9</v>
      </c>
      <c r="Q19" s="459">
        <v>5.53</v>
      </c>
      <c r="R19" s="459">
        <v>6.6</v>
      </c>
      <c r="S19" s="459">
        <v>6.71</v>
      </c>
      <c r="T19" s="459">
        <v>7.06</v>
      </c>
      <c r="U19" s="459">
        <v>7.12</v>
      </c>
      <c r="V19" s="459">
        <v>6.08</v>
      </c>
      <c r="W19" s="459">
        <v>6.86</v>
      </c>
      <c r="X19" s="459">
        <v>5.45</v>
      </c>
      <c r="Y19" s="459">
        <v>5.77</v>
      </c>
      <c r="Z19" s="459">
        <v>4.9411886480876586</v>
      </c>
      <c r="AA19" s="459">
        <v>4.3891604317396817</v>
      </c>
      <c r="AB19" s="459">
        <v>2.9124879832517188</v>
      </c>
      <c r="AC19" s="459">
        <v>2.6689069151505409</v>
      </c>
      <c r="AD19" s="459">
        <v>2.2123679025240324</v>
      </c>
      <c r="AE19" s="459">
        <v>2.6412419859452019</v>
      </c>
      <c r="AF19" s="459">
        <v>1.2681078599102811</v>
      </c>
      <c r="AG19" s="459">
        <v>1.3829644545952242</v>
      </c>
      <c r="AH19" s="459">
        <v>1.7979390877052792</v>
      </c>
      <c r="AI19" s="459">
        <v>1.8640001450890578</v>
      </c>
      <c r="AJ19" s="459">
        <v>1.724770536237731</v>
      </c>
      <c r="AK19" s="459">
        <v>1.7703393369487892</v>
      </c>
      <c r="AL19" s="465">
        <v>1.8549969413546599</v>
      </c>
      <c r="AM19" s="465">
        <v>1.5126169433863339</v>
      </c>
      <c r="AN19" s="465">
        <v>2.0402713382803697</v>
      </c>
      <c r="AO19" s="465">
        <v>2.2743529909824107</v>
      </c>
      <c r="AP19" s="465">
        <v>2.2975582012153701</v>
      </c>
      <c r="AQ19" s="465">
        <v>2.0575439826503992</v>
      </c>
      <c r="AR19" s="465">
        <v>1.9937362076194891</v>
      </c>
      <c r="AS19" s="465">
        <v>2.0499999999999998</v>
      </c>
      <c r="AT19" s="465">
        <v>2.13</v>
      </c>
      <c r="AU19" s="465">
        <v>3.3468063058160999</v>
      </c>
      <c r="AV19" s="465">
        <v>3.3586011276400223</v>
      </c>
      <c r="AW19" s="465">
        <v>3.3910132851253918</v>
      </c>
      <c r="AX19" s="459">
        <v>3.4541204775461671</v>
      </c>
      <c r="AY19" s="459">
        <v>4.0769337588801706</v>
      </c>
      <c r="AZ19" s="460">
        <v>4.2989145843977328</v>
      </c>
      <c r="BA19" s="465">
        <v>4.4611899999009736</v>
      </c>
      <c r="BB19" s="465">
        <v>4.4462095562025574</v>
      </c>
      <c r="BC19" s="465">
        <v>4.4675881729478721</v>
      </c>
      <c r="BD19" s="465">
        <v>4.610483054305516</v>
      </c>
      <c r="BE19" s="465">
        <v>4.9140393659751771</v>
      </c>
      <c r="BF19" s="465">
        <v>4.8442076703837875</v>
      </c>
    </row>
    <row r="20" spans="1:58" ht="25.5" customHeight="1">
      <c r="A20" s="457" t="s">
        <v>411</v>
      </c>
      <c r="B20" s="458">
        <v>10.855232166536242</v>
      </c>
      <c r="C20" s="459">
        <v>10.768203942218259</v>
      </c>
      <c r="D20" s="459">
        <v>10.608068140399958</v>
      </c>
      <c r="E20" s="459">
        <v>10.996938394263191</v>
      </c>
      <c r="F20" s="459">
        <v>10.917421041524294</v>
      </c>
      <c r="G20" s="459">
        <v>11.257347305029494</v>
      </c>
      <c r="H20" s="459">
        <v>11.195070359675531</v>
      </c>
      <c r="I20" s="459">
        <v>11.15511459612352</v>
      </c>
      <c r="J20" s="459">
        <v>12.128163067316526</v>
      </c>
      <c r="K20" s="459">
        <v>12.421842211258211</v>
      </c>
      <c r="L20" s="459">
        <v>12.327836157773355</v>
      </c>
      <c r="M20" s="459">
        <v>11.64814187132713</v>
      </c>
      <c r="N20" s="459">
        <v>12.89</v>
      </c>
      <c r="O20" s="459">
        <v>13.78</v>
      </c>
      <c r="P20" s="459">
        <v>12.92</v>
      </c>
      <c r="Q20" s="459">
        <v>15.01</v>
      </c>
      <c r="R20" s="459">
        <v>11.68</v>
      </c>
      <c r="S20" s="459">
        <v>11.69</v>
      </c>
      <c r="T20" s="459">
        <v>14.81</v>
      </c>
      <c r="U20" s="459">
        <v>13.07</v>
      </c>
      <c r="V20" s="459">
        <v>11.12</v>
      </c>
      <c r="W20" s="459">
        <v>13.04</v>
      </c>
      <c r="X20" s="459">
        <v>12.42</v>
      </c>
      <c r="Y20" s="459">
        <v>12.73</v>
      </c>
      <c r="Z20" s="459">
        <v>11.822595801612085</v>
      </c>
      <c r="AA20" s="459">
        <v>10.968425506298104</v>
      </c>
      <c r="AB20" s="459">
        <v>7.3613638580970733</v>
      </c>
      <c r="AC20" s="459">
        <v>6.3683169505620629</v>
      </c>
      <c r="AD20" s="459">
        <v>5.8556040973353785</v>
      </c>
      <c r="AE20" s="459">
        <v>4.5141067521304237</v>
      </c>
      <c r="AF20" s="459">
        <v>3.6783922439317527</v>
      </c>
      <c r="AG20" s="459">
        <v>3.491466242135965</v>
      </c>
      <c r="AH20" s="459">
        <v>3.5833860162915276</v>
      </c>
      <c r="AI20" s="459">
        <v>3.5996200533621998</v>
      </c>
      <c r="AJ20" s="459">
        <v>3.6935507686307134</v>
      </c>
      <c r="AK20" s="459">
        <v>3.6578024423688338</v>
      </c>
      <c r="AL20" s="465">
        <v>3.8580776259115517</v>
      </c>
      <c r="AM20" s="465">
        <v>3.833900959902441</v>
      </c>
      <c r="AN20" s="465">
        <v>4.2105009860795386</v>
      </c>
      <c r="AO20" s="465">
        <v>4.4306130986386192</v>
      </c>
      <c r="AP20" s="465">
        <v>4.3930448616509166</v>
      </c>
      <c r="AQ20" s="465">
        <v>4.523327621604059</v>
      </c>
      <c r="AR20" s="465">
        <v>4.7951740723545697</v>
      </c>
      <c r="AS20" s="465">
        <v>4.67</v>
      </c>
      <c r="AT20" s="465">
        <v>4.71</v>
      </c>
      <c r="AU20" s="465">
        <v>6.30813237883293</v>
      </c>
      <c r="AV20" s="465">
        <v>6.5190229705000933</v>
      </c>
      <c r="AW20" s="465">
        <v>6.583293341564822</v>
      </c>
      <c r="AX20" s="459">
        <v>6.4753761032337316</v>
      </c>
      <c r="AY20" s="459">
        <v>7.0145666019124278</v>
      </c>
      <c r="AZ20" s="460">
        <v>7.4452327668606744</v>
      </c>
      <c r="BA20" s="465">
        <v>7.1276097969352081</v>
      </c>
      <c r="BB20" s="465">
        <v>7.3829103685645663</v>
      </c>
      <c r="BC20" s="465">
        <v>7.4634943787642083</v>
      </c>
      <c r="BD20" s="465">
        <v>7.2395357463965269</v>
      </c>
      <c r="BE20" s="465">
        <v>8.1812566212439854</v>
      </c>
      <c r="BF20" s="465">
        <v>8.0916535735767301</v>
      </c>
    </row>
    <row r="21" spans="1:58" ht="25.5" customHeight="1">
      <c r="A21" s="457" t="s">
        <v>412</v>
      </c>
      <c r="B21" s="458">
        <v>11.138415390145354</v>
      </c>
      <c r="C21" s="459">
        <v>11.06313429502814</v>
      </c>
      <c r="D21" s="459">
        <v>10.402278588572726</v>
      </c>
      <c r="E21" s="459">
        <v>11.755606013384108</v>
      </c>
      <c r="F21" s="459">
        <v>11.567562863572872</v>
      </c>
      <c r="G21" s="459">
        <v>11.955400412379777</v>
      </c>
      <c r="H21" s="459">
        <v>11.903532249795667</v>
      </c>
      <c r="I21" s="459">
        <v>11.81743388847767</v>
      </c>
      <c r="J21" s="459">
        <v>12.809670063594014</v>
      </c>
      <c r="K21" s="459">
        <v>12.943431471700244</v>
      </c>
      <c r="L21" s="459">
        <v>12.793939253865037</v>
      </c>
      <c r="M21" s="459">
        <v>12.258178778495374</v>
      </c>
      <c r="N21" s="459">
        <v>12.71</v>
      </c>
      <c r="O21" s="459">
        <v>13.75</v>
      </c>
      <c r="P21" s="459">
        <v>12.84</v>
      </c>
      <c r="Q21" s="459">
        <v>14.65</v>
      </c>
      <c r="R21" s="459">
        <v>11.66</v>
      </c>
      <c r="S21" s="459">
        <v>12.63</v>
      </c>
      <c r="T21" s="459">
        <v>12.86</v>
      </c>
      <c r="U21" s="459">
        <v>12.58</v>
      </c>
      <c r="V21" s="459">
        <v>12.17</v>
      </c>
      <c r="W21" s="459">
        <v>13.19</v>
      </c>
      <c r="X21" s="459">
        <v>13.31</v>
      </c>
      <c r="Y21" s="459">
        <v>13.15</v>
      </c>
      <c r="Z21" s="459">
        <v>12.411715980949905</v>
      </c>
      <c r="AA21" s="459">
        <v>10.887549567544262</v>
      </c>
      <c r="AB21" s="459">
        <v>8.5962519477553947</v>
      </c>
      <c r="AC21" s="459">
        <v>7.3293637384206232</v>
      </c>
      <c r="AD21" s="459">
        <v>6.2184815369395849</v>
      </c>
      <c r="AE21" s="459">
        <v>4.9759804411509281</v>
      </c>
      <c r="AF21" s="459">
        <v>4.5035959571918678</v>
      </c>
      <c r="AG21" s="459">
        <v>4.1313261728388087</v>
      </c>
      <c r="AH21" s="459">
        <v>5.1642825759205477</v>
      </c>
      <c r="AI21" s="459">
        <v>4.3239045415043655</v>
      </c>
      <c r="AJ21" s="459">
        <v>5.0790886826479582</v>
      </c>
      <c r="AK21" s="459">
        <v>4.6289020224228308</v>
      </c>
      <c r="AL21" s="465">
        <v>5.0210287138256895</v>
      </c>
      <c r="AM21" s="465">
        <v>4.5983039716499077</v>
      </c>
      <c r="AN21" s="465">
        <v>5.3610538716992577</v>
      </c>
      <c r="AO21" s="465">
        <v>5.5349646025109793</v>
      </c>
      <c r="AP21" s="465">
        <v>5.4262833314765944</v>
      </c>
      <c r="AQ21" s="465">
        <v>5.1354806109697924</v>
      </c>
      <c r="AR21" s="465">
        <v>5.2144764973945286</v>
      </c>
      <c r="AS21" s="465">
        <v>5.43</v>
      </c>
      <c r="AT21" s="465">
        <v>5.49</v>
      </c>
      <c r="AU21" s="465">
        <v>7.0645965890383735</v>
      </c>
      <c r="AV21" s="465">
        <v>7.4142016017070125</v>
      </c>
      <c r="AW21" s="465">
        <v>6.7988823158006486</v>
      </c>
      <c r="AX21" s="459">
        <v>7.7097914336299169</v>
      </c>
      <c r="AY21" s="459">
        <v>7.9642796920444487</v>
      </c>
      <c r="AZ21" s="460">
        <v>8.1477058548660803</v>
      </c>
      <c r="BA21" s="465">
        <v>8.1465694827790838</v>
      </c>
      <c r="BB21" s="465">
        <v>8.5783550252784337</v>
      </c>
      <c r="BC21" s="465">
        <v>7.8033570341564582</v>
      </c>
      <c r="BD21" s="465">
        <v>8.5681815679687006</v>
      </c>
      <c r="BE21" s="465">
        <v>8.3445769006755803</v>
      </c>
      <c r="BF21" s="465">
        <v>8.7884833688568946</v>
      </c>
    </row>
    <row r="22" spans="1:58" ht="25.5" customHeight="1">
      <c r="A22" s="457" t="s">
        <v>413</v>
      </c>
      <c r="B22" s="458">
        <v>10.519584784762376</v>
      </c>
      <c r="C22" s="459">
        <v>10.472625291776335</v>
      </c>
      <c r="D22" s="459">
        <v>9.7185275203999204</v>
      </c>
      <c r="E22" s="459">
        <v>11.147280654629551</v>
      </c>
      <c r="F22" s="459">
        <v>11.265033494999935</v>
      </c>
      <c r="G22" s="459">
        <v>11.76094105531701</v>
      </c>
      <c r="H22" s="459">
        <v>11.780913854074644</v>
      </c>
      <c r="I22" s="459">
        <v>11.584794627846403</v>
      </c>
      <c r="J22" s="459">
        <v>13.057075296978653</v>
      </c>
      <c r="K22" s="459">
        <v>13.148375986773058</v>
      </c>
      <c r="L22" s="459">
        <v>12.983391330790454</v>
      </c>
      <c r="M22" s="459">
        <v>12.453519457488429</v>
      </c>
      <c r="N22" s="459">
        <v>13.09</v>
      </c>
      <c r="O22" s="459">
        <v>15.84</v>
      </c>
      <c r="P22" s="459">
        <v>12.57</v>
      </c>
      <c r="Q22" s="459">
        <v>11.26</v>
      </c>
      <c r="R22" s="459">
        <v>12.11</v>
      </c>
      <c r="S22" s="459">
        <v>13.12</v>
      </c>
      <c r="T22" s="459">
        <v>13.32</v>
      </c>
      <c r="U22" s="459">
        <v>13.76</v>
      </c>
      <c r="V22" s="459">
        <v>12.42</v>
      </c>
      <c r="W22" s="459">
        <v>13.7</v>
      </c>
      <c r="X22" s="459">
        <v>11.81</v>
      </c>
      <c r="Y22" s="459">
        <v>13.34</v>
      </c>
      <c r="Z22" s="459">
        <v>12.977611975304244</v>
      </c>
      <c r="AA22" s="459">
        <v>10.993824332095764</v>
      </c>
      <c r="AB22" s="459">
        <v>7.5907366503145779</v>
      </c>
      <c r="AC22" s="459">
        <v>6.5458058934666941</v>
      </c>
      <c r="AD22" s="459">
        <v>5.3145246796634815</v>
      </c>
      <c r="AE22" s="459">
        <v>4.8469448381930702</v>
      </c>
      <c r="AF22" s="459">
        <v>5.7374127016886591</v>
      </c>
      <c r="AG22" s="459">
        <v>5.2711409268233487</v>
      </c>
      <c r="AH22" s="459">
        <v>4.3998843624521804</v>
      </c>
      <c r="AI22" s="459">
        <v>4.0007598528601545</v>
      </c>
      <c r="AJ22" s="459">
        <v>4.1592776722201821</v>
      </c>
      <c r="AK22" s="459">
        <v>3.502409200363112</v>
      </c>
      <c r="AL22" s="465">
        <v>3.9765719904681078</v>
      </c>
      <c r="AM22" s="465">
        <v>4.3318730621953767</v>
      </c>
      <c r="AN22" s="465">
        <v>4.4444255052428927</v>
      </c>
      <c r="AO22" s="465">
        <v>4.4861651358437289</v>
      </c>
      <c r="AP22" s="465">
        <v>4.9451439304550995</v>
      </c>
      <c r="AQ22" s="465">
        <v>5.2586511244057093</v>
      </c>
      <c r="AR22" s="465">
        <v>4.5767047823981812</v>
      </c>
      <c r="AS22" s="465">
        <v>4.7</v>
      </c>
      <c r="AT22" s="465">
        <v>4.79</v>
      </c>
      <c r="AU22" s="465">
        <v>5.6583022528509774</v>
      </c>
      <c r="AV22" s="465">
        <v>5.6850215983272046</v>
      </c>
      <c r="AW22" s="465">
        <v>5.6272986899421928</v>
      </c>
      <c r="AX22" s="459">
        <v>6.5799500386959062</v>
      </c>
      <c r="AY22" s="459">
        <v>6.8174106444398719</v>
      </c>
      <c r="AZ22" s="460">
        <v>7.3417813877838327</v>
      </c>
      <c r="BA22" s="465">
        <v>7.391603021567887</v>
      </c>
      <c r="BB22" s="465">
        <v>6.7912832264276348</v>
      </c>
      <c r="BC22" s="465">
        <v>8.0829423318092317</v>
      </c>
      <c r="BD22" s="465">
        <v>7.5387356008584812</v>
      </c>
      <c r="BE22" s="465">
        <v>8.071155340276686</v>
      </c>
      <c r="BF22" s="465">
        <v>8.2250073321396986</v>
      </c>
    </row>
    <row r="23" spans="1:58" ht="25.5" customHeight="1">
      <c r="A23" s="457" t="s">
        <v>414</v>
      </c>
      <c r="B23" s="458">
        <v>10.60625235747171</v>
      </c>
      <c r="C23" s="459">
        <v>10.589666505912293</v>
      </c>
      <c r="D23" s="459">
        <v>10.010527131777669</v>
      </c>
      <c r="E23" s="459">
        <v>11.178955465166732</v>
      </c>
      <c r="F23" s="459">
        <v>11.59500016401376</v>
      </c>
      <c r="G23" s="459">
        <v>11.946273146806657</v>
      </c>
      <c r="H23" s="459">
        <v>12.224935551381426</v>
      </c>
      <c r="I23" s="459">
        <v>11.910345675382626</v>
      </c>
      <c r="J23" s="459">
        <v>12.950363120369431</v>
      </c>
      <c r="K23" s="459">
        <v>13.082747071733369</v>
      </c>
      <c r="L23" s="459">
        <v>12.83555534254096</v>
      </c>
      <c r="M23" s="459">
        <v>12.408615766051279</v>
      </c>
      <c r="N23" s="459">
        <v>12.38</v>
      </c>
      <c r="O23" s="459">
        <v>16.47</v>
      </c>
      <c r="P23" s="459">
        <v>11.44</v>
      </c>
      <c r="Q23" s="459">
        <v>14.91</v>
      </c>
      <c r="R23" s="459">
        <v>11.63</v>
      </c>
      <c r="S23" s="459">
        <v>12.67</v>
      </c>
      <c r="T23" s="459">
        <v>13.23</v>
      </c>
      <c r="U23" s="459">
        <v>13.78</v>
      </c>
      <c r="V23" s="459">
        <v>13.25</v>
      </c>
      <c r="W23" s="459">
        <v>13.34</v>
      </c>
      <c r="X23" s="459">
        <v>8.91</v>
      </c>
      <c r="Y23" s="459">
        <v>12.17</v>
      </c>
      <c r="Z23" s="459">
        <v>11.850386492901279</v>
      </c>
      <c r="AA23" s="459">
        <v>7.8033407941292374</v>
      </c>
      <c r="AB23" s="459">
        <v>5.5457776388926145</v>
      </c>
      <c r="AC23" s="459">
        <v>6.7851852993497141</v>
      </c>
      <c r="AD23" s="459">
        <v>6.3128440123124347</v>
      </c>
      <c r="AE23" s="459">
        <v>4.8997056262503609</v>
      </c>
      <c r="AF23" s="459">
        <v>4.9275341704224438</v>
      </c>
      <c r="AG23" s="459">
        <v>4.9317022475477659</v>
      </c>
      <c r="AH23" s="459">
        <v>3.6839685779725055</v>
      </c>
      <c r="AI23" s="459">
        <v>3.9702011259361623</v>
      </c>
      <c r="AJ23" s="459">
        <v>3.800745274101446</v>
      </c>
      <c r="AK23" s="459">
        <v>3.5257976081669633</v>
      </c>
      <c r="AL23" s="465">
        <v>4.3861303765890609</v>
      </c>
      <c r="AM23" s="465">
        <v>3.7300663952355255</v>
      </c>
      <c r="AN23" s="465">
        <v>4.2516315091095169</v>
      </c>
      <c r="AO23" s="465">
        <v>3.8718077476659682</v>
      </c>
      <c r="AP23" s="465">
        <v>4.1162122235943785</v>
      </c>
      <c r="AQ23" s="465">
        <v>4.6798939824257371</v>
      </c>
      <c r="AR23" s="465">
        <v>4.3920497044295379</v>
      </c>
      <c r="AS23" s="465">
        <v>4.4800000000000004</v>
      </c>
      <c r="AT23" s="465">
        <v>4.47</v>
      </c>
      <c r="AU23" s="465">
        <v>4.9046649194538121</v>
      </c>
      <c r="AV23" s="465">
        <v>5.2827194771091373</v>
      </c>
      <c r="AW23" s="465">
        <v>7.1212550826958294</v>
      </c>
      <c r="AX23" s="459">
        <v>6.6148205254552082</v>
      </c>
      <c r="AY23" s="459">
        <v>6.6413564745958791</v>
      </c>
      <c r="AZ23" s="460">
        <v>7.9862864159464548</v>
      </c>
      <c r="BA23" s="465">
        <v>7.1450986183005893</v>
      </c>
      <c r="BB23" s="465">
        <v>7.0099313590027776</v>
      </c>
      <c r="BC23" s="465">
        <v>7.5051771649103731</v>
      </c>
      <c r="BD23" s="465">
        <v>6.6223306409972933</v>
      </c>
      <c r="BE23" s="465">
        <v>6.849493257890777</v>
      </c>
      <c r="BF23" s="465">
        <v>6.7742535324616258</v>
      </c>
    </row>
    <row r="24" spans="1:58" ht="25.5" customHeight="1">
      <c r="A24" s="457" t="s">
        <v>415</v>
      </c>
      <c r="B24" s="458">
        <v>10.46066151611879</v>
      </c>
      <c r="C24" s="459">
        <v>10.59563452417675</v>
      </c>
      <c r="D24" s="459">
        <v>9.6939375062512951</v>
      </c>
      <c r="E24" s="459">
        <v>11.911471656920851</v>
      </c>
      <c r="F24" s="459">
        <v>11.644465626317</v>
      </c>
      <c r="G24" s="459">
        <v>12.10519131773208</v>
      </c>
      <c r="H24" s="459">
        <v>12.169515942904507</v>
      </c>
      <c r="I24" s="459">
        <v>12.066131366402274</v>
      </c>
      <c r="J24" s="459">
        <v>13.261923181997895</v>
      </c>
      <c r="K24" s="459">
        <v>13.05918682933034</v>
      </c>
      <c r="L24" s="459">
        <v>12.826615784477429</v>
      </c>
      <c r="M24" s="459">
        <v>12.514314685975155</v>
      </c>
      <c r="N24" s="459">
        <v>13.37</v>
      </c>
      <c r="O24" s="459">
        <v>12.78</v>
      </c>
      <c r="P24" s="459">
        <v>13.02</v>
      </c>
      <c r="Q24" s="459">
        <v>13.27</v>
      </c>
      <c r="R24" s="459">
        <v>12.94</v>
      </c>
      <c r="S24" s="459">
        <v>13.24</v>
      </c>
      <c r="T24" s="459">
        <v>13.79</v>
      </c>
      <c r="U24" s="459">
        <v>13.67</v>
      </c>
      <c r="V24" s="459">
        <v>4.9800000000000004</v>
      </c>
      <c r="W24" s="459">
        <v>13.06</v>
      </c>
      <c r="X24" s="459">
        <v>13.29</v>
      </c>
      <c r="Y24" s="459">
        <v>14.13</v>
      </c>
      <c r="Z24" s="459">
        <v>10.252214194394801</v>
      </c>
      <c r="AA24" s="459">
        <v>8.7888818112071974</v>
      </c>
      <c r="AB24" s="459">
        <v>6.5945980457149753</v>
      </c>
      <c r="AC24" s="459">
        <v>12.499073773285049</v>
      </c>
      <c r="AD24" s="459">
        <v>12.022021593220979</v>
      </c>
      <c r="AE24" s="459">
        <v>4.2268300403183972</v>
      </c>
      <c r="AF24" s="459">
        <v>7.1612383862675149</v>
      </c>
      <c r="AG24" s="459">
        <v>5.7290825908107603</v>
      </c>
      <c r="AH24" s="459">
        <v>2.1657496623814296</v>
      </c>
      <c r="AI24" s="459">
        <v>5.8536821785686755</v>
      </c>
      <c r="AJ24" s="459">
        <v>5.5251220737379176</v>
      </c>
      <c r="AK24" s="459">
        <v>5.4890175352569388</v>
      </c>
      <c r="AL24" s="465">
        <v>5.9370877294426219</v>
      </c>
      <c r="AM24" s="465">
        <v>5.0612097166145107</v>
      </c>
      <c r="AN24" s="465">
        <v>5.1649227544121716</v>
      </c>
      <c r="AO24" s="465">
        <v>6.8513140241700281</v>
      </c>
      <c r="AP24" s="465">
        <v>7.3018959702691095</v>
      </c>
      <c r="AQ24" s="465">
        <v>7.3866969498359287</v>
      </c>
      <c r="AR24" s="465">
        <v>7.3227363960602654</v>
      </c>
      <c r="AS24" s="465">
        <v>4.34</v>
      </c>
      <c r="AT24" s="465">
        <v>7.36</v>
      </c>
      <c r="AU24" s="465">
        <v>5.9451008208536447</v>
      </c>
      <c r="AV24" s="465">
        <v>6.0285688813852483</v>
      </c>
      <c r="AW24" s="465">
        <v>6.1289080258361261</v>
      </c>
      <c r="AX24" s="459">
        <v>6.9623986482377527</v>
      </c>
      <c r="AY24" s="459">
        <v>8.2473263257341181</v>
      </c>
      <c r="AZ24" s="460">
        <v>7.1143085352344375</v>
      </c>
      <c r="BA24" s="465">
        <v>6.681600702053383</v>
      </c>
      <c r="BB24" s="465">
        <v>7.5609260095951756</v>
      </c>
      <c r="BC24" s="465">
        <v>6.2213303386174612</v>
      </c>
      <c r="BD24" s="465">
        <v>7.8533880710375676</v>
      </c>
      <c r="BE24" s="465">
        <v>8.0217899384475366</v>
      </c>
      <c r="BF24" s="465">
        <v>8.0362141214554796</v>
      </c>
    </row>
    <row r="25" spans="1:58" ht="25.5" customHeight="1">
      <c r="A25" s="457" t="s">
        <v>416</v>
      </c>
      <c r="B25" s="458">
        <v>15.516921199016325</v>
      </c>
      <c r="C25" s="459">
        <v>15.584100902139307</v>
      </c>
      <c r="D25" s="459">
        <v>15.225907508666026</v>
      </c>
      <c r="E25" s="459">
        <v>15.391230176866788</v>
      </c>
      <c r="F25" s="459">
        <v>15.020795234885528</v>
      </c>
      <c r="G25" s="459">
        <v>15.1697142702518</v>
      </c>
      <c r="H25" s="459">
        <v>15.220083979958083</v>
      </c>
      <c r="I25" s="459">
        <v>15.084945348397321</v>
      </c>
      <c r="J25" s="459">
        <v>14.767350480436942</v>
      </c>
      <c r="K25" s="459">
        <v>14.805770692665931</v>
      </c>
      <c r="L25" s="459">
        <v>14.582281995652261</v>
      </c>
      <c r="M25" s="459">
        <v>15.256071386642301</v>
      </c>
      <c r="N25" s="459">
        <v>16.78</v>
      </c>
      <c r="O25" s="459">
        <v>18.899999999999999</v>
      </c>
      <c r="P25" s="459">
        <v>19.190000000000001</v>
      </c>
      <c r="Q25" s="459">
        <v>19.28</v>
      </c>
      <c r="R25" s="459">
        <v>18.75</v>
      </c>
      <c r="S25" s="459">
        <v>19.079999999999998</v>
      </c>
      <c r="T25" s="459">
        <v>19.34</v>
      </c>
      <c r="U25" s="459">
        <v>19.39</v>
      </c>
      <c r="V25" s="459">
        <v>18.91</v>
      </c>
      <c r="W25" s="459">
        <v>19.059999999999999</v>
      </c>
      <c r="X25" s="459">
        <v>19.66</v>
      </c>
      <c r="Y25" s="459">
        <v>19.55</v>
      </c>
      <c r="Z25" s="459">
        <v>18.821088932842617</v>
      </c>
      <c r="AA25" s="459">
        <v>18.738277678210117</v>
      </c>
      <c r="AB25" s="459">
        <v>19.028685869929149</v>
      </c>
      <c r="AC25" s="459">
        <v>19.054163681662388</v>
      </c>
      <c r="AD25" s="459">
        <v>18.774549856286754</v>
      </c>
      <c r="AE25" s="459">
        <v>17.646741651189654</v>
      </c>
      <c r="AF25" s="459">
        <v>17.40243704725237</v>
      </c>
      <c r="AG25" s="459">
        <v>16.891502201885785</v>
      </c>
      <c r="AH25" s="459">
        <v>16.656313605089501</v>
      </c>
      <c r="AI25" s="459">
        <v>16.16460063755958</v>
      </c>
      <c r="AJ25" s="459">
        <v>16.111556631455247</v>
      </c>
      <c r="AK25" s="459">
        <v>15.737519522052903</v>
      </c>
      <c r="AL25" s="465">
        <v>15.72663278524278</v>
      </c>
      <c r="AM25" s="465">
        <v>15.749512039762577</v>
      </c>
      <c r="AN25" s="465">
        <v>15.812997330070047</v>
      </c>
      <c r="AO25" s="465">
        <v>15.754414676902554</v>
      </c>
      <c r="AP25" s="465">
        <v>15.811536205944693</v>
      </c>
      <c r="AQ25" s="465">
        <v>15.763771801509808</v>
      </c>
      <c r="AR25" s="465">
        <v>15.835592897421693</v>
      </c>
      <c r="AS25" s="465">
        <v>15.82</v>
      </c>
      <c r="AT25" s="465">
        <v>15.87</v>
      </c>
      <c r="AU25" s="465">
        <v>16.48867134662887</v>
      </c>
      <c r="AV25" s="465">
        <v>16.823809199544204</v>
      </c>
      <c r="AW25" s="465">
        <v>16.753371255026508</v>
      </c>
      <c r="AX25" s="459">
        <v>16.920210583625376</v>
      </c>
      <c r="AY25" s="459">
        <v>17.107098142575961</v>
      </c>
      <c r="AZ25" s="460">
        <v>17.273190754218312</v>
      </c>
      <c r="BA25" s="465">
        <v>16.896840034787573</v>
      </c>
      <c r="BB25" s="465">
        <v>16.978657360969226</v>
      </c>
      <c r="BC25" s="465">
        <v>16.932220506493358</v>
      </c>
      <c r="BD25" s="465">
        <v>16.958639203774325</v>
      </c>
      <c r="BE25" s="465">
        <v>16.526801702510284</v>
      </c>
      <c r="BF25" s="465">
        <v>16.36831678780759</v>
      </c>
    </row>
    <row r="26" spans="1:58" ht="25.5" customHeight="1" thickBot="1">
      <c r="A26" s="466" t="s">
        <v>417</v>
      </c>
      <c r="B26" s="467">
        <v>18.259676959086583</v>
      </c>
      <c r="C26" s="468">
        <v>18.158544283078175</v>
      </c>
      <c r="D26" s="468">
        <v>17.57629771894425</v>
      </c>
      <c r="E26" s="468">
        <v>18.249723607656097</v>
      </c>
      <c r="F26" s="468">
        <v>17.98159314935797</v>
      </c>
      <c r="G26" s="468">
        <v>18.026455888243447</v>
      </c>
      <c r="H26" s="468">
        <v>18.074768795495434</v>
      </c>
      <c r="I26" s="468">
        <v>18.017744671791682</v>
      </c>
      <c r="J26" s="468">
        <v>19.241679179807292</v>
      </c>
      <c r="K26" s="468">
        <v>19.188346228475982</v>
      </c>
      <c r="L26" s="468">
        <v>20.44807294996772</v>
      </c>
      <c r="M26" s="468">
        <v>21.146236249586924</v>
      </c>
      <c r="N26" s="468">
        <v>21.27</v>
      </c>
      <c r="O26" s="468">
        <v>23.52</v>
      </c>
      <c r="P26" s="468">
        <v>22.62</v>
      </c>
      <c r="Q26" s="468">
        <v>23.12</v>
      </c>
      <c r="R26" s="468">
        <v>22.01</v>
      </c>
      <c r="S26" s="468">
        <v>22.67</v>
      </c>
      <c r="T26" s="468">
        <v>22.8</v>
      </c>
      <c r="U26" s="468">
        <v>23.18</v>
      </c>
      <c r="V26" s="468">
        <v>22.81</v>
      </c>
      <c r="W26" s="468">
        <v>20.5</v>
      </c>
      <c r="X26" s="468">
        <v>23.2</v>
      </c>
      <c r="Y26" s="468">
        <v>23.77</v>
      </c>
      <c r="Z26" s="468">
        <v>22.764386951881825</v>
      </c>
      <c r="AA26" s="468">
        <v>23.333199873333601</v>
      </c>
      <c r="AB26" s="468">
        <v>23.622303433608565</v>
      </c>
      <c r="AC26" s="468">
        <v>23.471451129516812</v>
      </c>
      <c r="AD26" s="468">
        <v>22.563141447624933</v>
      </c>
      <c r="AE26" s="468">
        <v>22.029733938903092</v>
      </c>
      <c r="AF26" s="468">
        <v>22.266430006093259</v>
      </c>
      <c r="AG26" s="468">
        <v>22.309204183888635</v>
      </c>
      <c r="AH26" s="468">
        <v>22.203521835414797</v>
      </c>
      <c r="AI26" s="468">
        <v>21.85014220345154</v>
      </c>
      <c r="AJ26" s="468">
        <v>21.835660397318076</v>
      </c>
      <c r="AK26" s="468">
        <v>21.857131413190569</v>
      </c>
      <c r="AL26" s="469">
        <v>21.750883913185078</v>
      </c>
      <c r="AM26" s="469">
        <v>21.881096867686175</v>
      </c>
      <c r="AN26" s="469">
        <v>22.016651301131674</v>
      </c>
      <c r="AO26" s="469">
        <v>22.191572915565526</v>
      </c>
      <c r="AP26" s="469">
        <v>22.1142458111539</v>
      </c>
      <c r="AQ26" s="469">
        <v>22.022305146734567</v>
      </c>
      <c r="AR26" s="469">
        <v>22.42269125716594</v>
      </c>
      <c r="AS26" s="469">
        <v>22.27</v>
      </c>
      <c r="AT26" s="469">
        <v>22.09</v>
      </c>
      <c r="AU26" s="469">
        <v>23.320664459374211</v>
      </c>
      <c r="AV26" s="469">
        <v>23.353446187648238</v>
      </c>
      <c r="AW26" s="469">
        <v>23.209895241679011</v>
      </c>
      <c r="AX26" s="468">
        <v>23.081988946622548</v>
      </c>
      <c r="AY26" s="468">
        <v>23.131441152083557</v>
      </c>
      <c r="AZ26" s="470">
        <v>23.217658543784612</v>
      </c>
      <c r="BA26" s="469">
        <v>23.307646802282143</v>
      </c>
      <c r="BB26" s="469">
        <v>23.439638376271663</v>
      </c>
      <c r="BC26" s="469">
        <v>23.441066525485663</v>
      </c>
      <c r="BD26" s="469">
        <v>23.445536604925024</v>
      </c>
      <c r="BE26" s="469">
        <v>23.762480085057224</v>
      </c>
      <c r="BF26" s="469">
        <v>24.666875208964353</v>
      </c>
    </row>
    <row r="27" spans="1:58" ht="16.5" thickTop="1"/>
    <row r="28" spans="1:58" ht="14.25">
      <c r="A28" s="84" t="s">
        <v>418</v>
      </c>
    </row>
    <row r="29" spans="1:58" ht="14.25">
      <c r="A29" s="84" t="s">
        <v>1126</v>
      </c>
    </row>
  </sheetData>
  <printOptions horizontalCentered="1"/>
  <pageMargins left="0.35" right="0.35" top="0.75" bottom="0.75" header="0.3" footer="0.3"/>
  <pageSetup paperSize="9" scale="56" orientation="landscape" r:id="rId1"/>
  <colBreaks count="2" manualBreakCount="2">
    <brk id="19" max="1048575" man="1"/>
    <brk id="3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0"/>
  <sheetViews>
    <sheetView view="pageBreakPreview" zoomScaleSheetLayoutView="100" workbookViewId="0">
      <pane xSplit="1" ySplit="2" topLeftCell="AY9" activePane="bottomRight" state="frozen"/>
      <selection activeCell="B56" sqref="B56"/>
      <selection pane="topRight" activeCell="B56" sqref="B56"/>
      <selection pane="bottomLeft" activeCell="B56" sqref="B56"/>
      <selection pane="bottomRight" activeCell="A2" sqref="A2"/>
    </sheetView>
  </sheetViews>
  <sheetFormatPr defaultRowHeight="15.75"/>
  <cols>
    <col min="1" max="1" width="53.42578125" style="533" customWidth="1"/>
    <col min="2" max="13" width="12" style="534" bestFit="1" customWidth="1"/>
    <col min="14" max="37" width="12.85546875" style="534" bestFit="1" customWidth="1"/>
    <col min="38" max="42" width="12.85546875" style="488" bestFit="1" customWidth="1"/>
    <col min="43" max="43" width="12" style="536" bestFit="1" customWidth="1"/>
    <col min="44" max="44" width="14.28515625" style="488" bestFit="1" customWidth="1"/>
    <col min="45" max="45" width="12" style="534" bestFit="1" customWidth="1"/>
    <col min="46" max="46" width="12" style="536" bestFit="1" customWidth="1"/>
    <col min="47" max="48" width="12.85546875" style="488" bestFit="1" customWidth="1"/>
    <col min="49" max="58" width="10.7109375" style="488" bestFit="1" customWidth="1"/>
    <col min="59" max="16384" width="9.140625" style="488"/>
  </cols>
  <sheetData>
    <row r="1" spans="1:58" s="474" customFormat="1" ht="40.5" customHeight="1" thickBot="1">
      <c r="A1" s="471" t="s">
        <v>1134</v>
      </c>
      <c r="B1" s="472"/>
      <c r="C1" s="472"/>
      <c r="D1" s="472"/>
      <c r="E1" s="472"/>
      <c r="F1" s="472"/>
      <c r="G1" s="472"/>
      <c r="H1" s="472"/>
      <c r="I1" s="472"/>
      <c r="J1" s="472"/>
      <c r="K1" s="472"/>
      <c r="L1" s="472"/>
      <c r="M1" s="472"/>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473"/>
      <c r="AQ1" s="473"/>
      <c r="AR1" s="473"/>
      <c r="AS1" s="473"/>
      <c r="AT1" s="473"/>
      <c r="AU1" s="473"/>
      <c r="AV1" s="473"/>
    </row>
    <row r="2" spans="1:58" s="479" customFormat="1" ht="16.5" customHeight="1">
      <c r="A2" s="475"/>
      <c r="B2" s="476">
        <v>39448</v>
      </c>
      <c r="C2" s="477">
        <v>39479</v>
      </c>
      <c r="D2" s="477">
        <v>39508</v>
      </c>
      <c r="E2" s="477">
        <v>39539</v>
      </c>
      <c r="F2" s="477">
        <v>39569</v>
      </c>
      <c r="G2" s="477">
        <v>39600</v>
      </c>
      <c r="H2" s="477">
        <v>39630</v>
      </c>
      <c r="I2" s="477">
        <v>39661</v>
      </c>
      <c r="J2" s="477">
        <v>39692</v>
      </c>
      <c r="K2" s="477">
        <v>39722</v>
      </c>
      <c r="L2" s="477">
        <v>39753</v>
      </c>
      <c r="M2" s="477">
        <v>39783</v>
      </c>
      <c r="N2" s="477">
        <v>39814</v>
      </c>
      <c r="O2" s="477">
        <v>39845</v>
      </c>
      <c r="P2" s="477">
        <v>39873</v>
      </c>
      <c r="Q2" s="477">
        <v>39904</v>
      </c>
      <c r="R2" s="477">
        <v>39934</v>
      </c>
      <c r="S2" s="477">
        <v>39965</v>
      </c>
      <c r="T2" s="477">
        <v>39995</v>
      </c>
      <c r="U2" s="477">
        <v>40026</v>
      </c>
      <c r="V2" s="477">
        <v>40057</v>
      </c>
      <c r="W2" s="477">
        <v>40087</v>
      </c>
      <c r="X2" s="477">
        <v>40118</v>
      </c>
      <c r="Y2" s="477">
        <v>40148</v>
      </c>
      <c r="Z2" s="477">
        <v>40179</v>
      </c>
      <c r="AA2" s="477">
        <v>40210</v>
      </c>
      <c r="AB2" s="477">
        <v>40238</v>
      </c>
      <c r="AC2" s="477">
        <v>40269</v>
      </c>
      <c r="AD2" s="477">
        <v>40299</v>
      </c>
      <c r="AE2" s="477">
        <v>40330</v>
      </c>
      <c r="AF2" s="477">
        <v>40360</v>
      </c>
      <c r="AG2" s="477">
        <v>40391</v>
      </c>
      <c r="AH2" s="477">
        <v>40422</v>
      </c>
      <c r="AI2" s="477">
        <v>40452</v>
      </c>
      <c r="AJ2" s="477">
        <v>40483</v>
      </c>
      <c r="AK2" s="477">
        <v>40513</v>
      </c>
      <c r="AL2" s="477">
        <v>40544</v>
      </c>
      <c r="AM2" s="477">
        <v>40575</v>
      </c>
      <c r="AN2" s="477">
        <v>40603</v>
      </c>
      <c r="AO2" s="477">
        <v>40634</v>
      </c>
      <c r="AP2" s="477">
        <v>40664</v>
      </c>
      <c r="AQ2" s="477">
        <v>40695</v>
      </c>
      <c r="AR2" s="477">
        <v>40725</v>
      </c>
      <c r="AS2" s="477">
        <v>40756</v>
      </c>
      <c r="AT2" s="477">
        <v>40787</v>
      </c>
      <c r="AU2" s="477">
        <v>40817</v>
      </c>
      <c r="AV2" s="477">
        <v>40848</v>
      </c>
      <c r="AW2" s="477">
        <v>40878</v>
      </c>
      <c r="AX2" s="477">
        <v>40909</v>
      </c>
      <c r="AY2" s="477">
        <v>40940</v>
      </c>
      <c r="AZ2" s="478">
        <v>40969</v>
      </c>
      <c r="BA2" s="477">
        <v>41000</v>
      </c>
      <c r="BB2" s="477">
        <v>41030</v>
      </c>
      <c r="BC2" s="478">
        <v>41061</v>
      </c>
      <c r="BD2" s="477">
        <v>41091</v>
      </c>
      <c r="BE2" s="477">
        <v>41122</v>
      </c>
      <c r="BF2" s="478">
        <v>41153</v>
      </c>
    </row>
    <row r="3" spans="1:58" ht="15.75" customHeight="1">
      <c r="A3" s="480" t="s">
        <v>419</v>
      </c>
      <c r="B3" s="481"/>
      <c r="C3" s="482"/>
      <c r="D3" s="482"/>
      <c r="E3" s="482"/>
      <c r="F3" s="482"/>
      <c r="G3" s="482"/>
      <c r="H3" s="482"/>
      <c r="I3" s="482"/>
      <c r="J3" s="482"/>
      <c r="K3" s="482"/>
      <c r="L3" s="482"/>
      <c r="M3" s="482"/>
      <c r="N3" s="483"/>
      <c r="O3" s="483"/>
      <c r="P3" s="483"/>
      <c r="Q3" s="483"/>
      <c r="R3" s="483"/>
      <c r="S3" s="483"/>
      <c r="T3" s="483"/>
      <c r="U3" s="483"/>
      <c r="V3" s="483"/>
      <c r="W3" s="483"/>
      <c r="X3" s="483"/>
      <c r="Y3" s="483"/>
      <c r="Z3" s="483"/>
      <c r="AA3" s="483"/>
      <c r="AB3" s="483"/>
      <c r="AC3" s="483"/>
      <c r="AD3" s="483"/>
      <c r="AE3" s="483"/>
      <c r="AF3" s="483"/>
      <c r="AG3" s="483"/>
      <c r="AH3" s="483"/>
      <c r="AI3" s="483"/>
      <c r="AJ3" s="483"/>
      <c r="AK3" s="484"/>
      <c r="AL3" s="485"/>
      <c r="AM3" s="485"/>
      <c r="AN3" s="485"/>
      <c r="AO3" s="485"/>
      <c r="AP3" s="485"/>
      <c r="AQ3" s="486"/>
      <c r="AR3" s="485"/>
      <c r="AS3" s="484"/>
      <c r="AT3" s="486"/>
      <c r="AU3" s="485"/>
      <c r="AV3" s="485"/>
      <c r="AW3" s="485"/>
      <c r="AX3" s="485"/>
      <c r="AY3" s="485"/>
      <c r="AZ3" s="487"/>
      <c r="BA3" s="485"/>
      <c r="BB3" s="485"/>
      <c r="BC3" s="487"/>
      <c r="BD3" s="485"/>
      <c r="BE3" s="485"/>
      <c r="BF3" s="487"/>
    </row>
    <row r="4" spans="1:58" ht="15.75" customHeight="1">
      <c r="A4" s="489" t="s">
        <v>420</v>
      </c>
      <c r="B4" s="490">
        <v>12826.005000000001</v>
      </c>
      <c r="C4" s="491">
        <v>11749.502</v>
      </c>
      <c r="D4" s="491">
        <v>7287.6869999999999</v>
      </c>
      <c r="E4" s="491">
        <v>6003.2</v>
      </c>
      <c r="F4" s="491">
        <v>7150.9849999999997</v>
      </c>
      <c r="G4" s="491">
        <v>22577.415999999997</v>
      </c>
      <c r="H4" s="491">
        <v>6032.8190000000004</v>
      </c>
      <c r="I4" s="491">
        <v>1209.6099999999999</v>
      </c>
      <c r="J4" s="491">
        <v>4269.9470000000001</v>
      </c>
      <c r="K4" s="491">
        <v>9616.4840000000004</v>
      </c>
      <c r="L4" s="491">
        <v>3064.6</v>
      </c>
      <c r="M4" s="491">
        <v>7239.9760000000006</v>
      </c>
      <c r="N4" s="492">
        <v>4249.3949999999995</v>
      </c>
      <c r="O4" s="492">
        <v>1851.1000000000001</v>
      </c>
      <c r="P4" s="492">
        <v>20311.3</v>
      </c>
      <c r="Q4" s="493">
        <v>15979.740000000002</v>
      </c>
      <c r="R4" s="492">
        <v>1669.077</v>
      </c>
      <c r="S4" s="492">
        <v>13539.009000000002</v>
      </c>
      <c r="T4" s="492">
        <v>-2750.7349999999997</v>
      </c>
      <c r="U4" s="492">
        <v>3795.1319999999996</v>
      </c>
      <c r="V4" s="492">
        <v>12290.648999999999</v>
      </c>
      <c r="W4" s="492">
        <v>17373.651999999998</v>
      </c>
      <c r="X4" s="492">
        <v>18694.732</v>
      </c>
      <c r="Y4" s="492">
        <v>1979.3960814899999</v>
      </c>
      <c r="Z4" s="492">
        <v>17270.815893570001</v>
      </c>
      <c r="AA4" s="492">
        <v>16414.314999999999</v>
      </c>
      <c r="AB4" s="492">
        <v>2889.2671999999998</v>
      </c>
      <c r="AC4" s="492">
        <v>3659.7709999999997</v>
      </c>
      <c r="AD4" s="492">
        <v>3641.69</v>
      </c>
      <c r="AE4" s="492">
        <v>10470.978999999999</v>
      </c>
      <c r="AF4" s="492">
        <v>3386.2009484999999</v>
      </c>
      <c r="AG4" s="492">
        <v>3943.4209999999994</v>
      </c>
      <c r="AH4" s="492">
        <v>3325.741</v>
      </c>
      <c r="AI4" s="492">
        <v>1480.9960000000001</v>
      </c>
      <c r="AJ4" s="492">
        <v>1298.895</v>
      </c>
      <c r="AK4" s="492">
        <v>1979.3960814899999</v>
      </c>
      <c r="AL4" s="493">
        <v>1338.153</v>
      </c>
      <c r="AM4" s="493">
        <v>1511.9349999999999</v>
      </c>
      <c r="AN4" s="493">
        <v>2217.6</v>
      </c>
      <c r="AO4" s="493">
        <v>1313.3400000000001</v>
      </c>
      <c r="AP4" s="493">
        <v>1805.96</v>
      </c>
      <c r="AQ4" s="494">
        <v>1657.71</v>
      </c>
      <c r="AR4" s="495">
        <v>1965.116</v>
      </c>
      <c r="AS4" s="494">
        <v>1667.97</v>
      </c>
      <c r="AT4" s="494">
        <v>786.38000000000011</v>
      </c>
      <c r="AU4" s="493">
        <v>-4893.74</v>
      </c>
      <c r="AV4" s="493">
        <v>3388.12</v>
      </c>
      <c r="AW4" s="496">
        <v>2415.5</v>
      </c>
      <c r="AX4" s="496">
        <v>2940.75</v>
      </c>
      <c r="AY4" s="496">
        <v>2648.08</v>
      </c>
      <c r="AZ4" s="497">
        <v>1128.44</v>
      </c>
      <c r="BA4" s="496">
        <v>4316.6899999999996</v>
      </c>
      <c r="BB4" s="496">
        <v>1610.93</v>
      </c>
      <c r="BC4" s="497">
        <v>2834.36</v>
      </c>
      <c r="BD4" s="496">
        <v>1397.81</v>
      </c>
      <c r="BE4" s="496">
        <v>3574.61</v>
      </c>
      <c r="BF4" s="497">
        <v>3141.42</v>
      </c>
    </row>
    <row r="5" spans="1:58" ht="15.75" customHeight="1">
      <c r="A5" s="498" t="s">
        <v>421</v>
      </c>
      <c r="B5" s="499">
        <v>1.117</v>
      </c>
      <c r="C5" s="500">
        <v>0.74</v>
      </c>
      <c r="D5" s="500">
        <v>0.89200000000000002</v>
      </c>
      <c r="E5" s="500">
        <v>1.2</v>
      </c>
      <c r="F5" s="500">
        <v>0.876</v>
      </c>
      <c r="G5" s="500">
        <v>0.92100000000000004</v>
      </c>
      <c r="H5" s="500">
        <v>1.2070000000000001</v>
      </c>
      <c r="I5" s="500">
        <v>0.94799999999999995</v>
      </c>
      <c r="J5" s="500">
        <v>1.0069999999999999</v>
      </c>
      <c r="K5" s="500">
        <v>1.1160000000000001</v>
      </c>
      <c r="L5" s="500">
        <v>1</v>
      </c>
      <c r="M5" s="500">
        <v>1.2669999999999999</v>
      </c>
      <c r="N5" s="501">
        <v>1.0640000000000001</v>
      </c>
      <c r="O5" s="501">
        <v>1.1000000000000001</v>
      </c>
      <c r="P5" s="501">
        <v>0.79200000000000004</v>
      </c>
      <c r="Q5" s="502">
        <v>0.94</v>
      </c>
      <c r="R5" s="501">
        <v>1.099</v>
      </c>
      <c r="S5" s="501">
        <v>0.64800000000000002</v>
      </c>
      <c r="T5" s="501">
        <v>1.018</v>
      </c>
      <c r="U5" s="501">
        <v>1.175</v>
      </c>
      <c r="V5" s="501">
        <v>1.085</v>
      </c>
      <c r="W5" s="501">
        <v>2.2999999999999998</v>
      </c>
      <c r="X5" s="501">
        <v>1.3320000000000001</v>
      </c>
      <c r="Y5" s="501">
        <v>0.59151175</v>
      </c>
      <c r="Z5" s="501">
        <v>1.1919214899999999</v>
      </c>
      <c r="AA5" s="501">
        <v>0.97099999999999997</v>
      </c>
      <c r="AB5" s="501">
        <v>1.3562000000000001</v>
      </c>
      <c r="AC5" s="501">
        <v>0.41099999999999998</v>
      </c>
      <c r="AD5" s="501">
        <v>0.73299999999999998</v>
      </c>
      <c r="AE5" s="501">
        <v>1.026</v>
      </c>
      <c r="AF5" s="501">
        <v>1.3071690300000001</v>
      </c>
      <c r="AG5" s="501">
        <v>1.4079999999999999</v>
      </c>
      <c r="AH5" s="501">
        <v>0.95299999999999996</v>
      </c>
      <c r="AI5" s="501">
        <v>0.85</v>
      </c>
      <c r="AJ5" s="501">
        <v>1.34</v>
      </c>
      <c r="AK5" s="501">
        <v>0.59151175</v>
      </c>
      <c r="AL5" s="502">
        <v>1.0369999999999999</v>
      </c>
      <c r="AM5" s="502">
        <v>0.69899999999999995</v>
      </c>
      <c r="AN5" s="502">
        <v>0.94</v>
      </c>
      <c r="AO5" s="502">
        <v>0.78</v>
      </c>
      <c r="AP5" s="502">
        <v>0.74</v>
      </c>
      <c r="AQ5" s="503">
        <v>1.1100000000000001</v>
      </c>
      <c r="AR5" s="504">
        <v>1.04</v>
      </c>
      <c r="AS5" s="503">
        <v>0.85</v>
      </c>
      <c r="AT5" s="503">
        <v>1.38</v>
      </c>
      <c r="AU5" s="502">
        <v>0.75</v>
      </c>
      <c r="AV5" s="502">
        <v>0.94</v>
      </c>
      <c r="AW5" s="496">
        <v>1.52</v>
      </c>
      <c r="AX5" s="496">
        <v>1.04</v>
      </c>
      <c r="AY5" s="496">
        <v>1.1599999999999999</v>
      </c>
      <c r="AZ5" s="497">
        <v>0.89</v>
      </c>
      <c r="BA5" s="496">
        <v>1.27</v>
      </c>
      <c r="BB5" s="496">
        <v>0.96</v>
      </c>
      <c r="BC5" s="497">
        <v>0.96</v>
      </c>
      <c r="BD5" s="496">
        <v>0.99</v>
      </c>
      <c r="BE5" s="496">
        <v>1.05</v>
      </c>
      <c r="BF5" s="497">
        <v>0.84</v>
      </c>
    </row>
    <row r="6" spans="1:58" ht="15.75" customHeight="1">
      <c r="A6" s="498" t="s">
        <v>422</v>
      </c>
      <c r="B6" s="499">
        <v>6217.9780000000001</v>
      </c>
      <c r="C6" s="500">
        <v>3758.17</v>
      </c>
      <c r="D6" s="500">
        <v>5500.8590000000004</v>
      </c>
      <c r="E6" s="500">
        <v>3503.4</v>
      </c>
      <c r="F6" s="500">
        <v>1538.2080000000001</v>
      </c>
      <c r="G6" s="500">
        <v>19444.441999999999</v>
      </c>
      <c r="H6" s="500">
        <v>4610.4570000000003</v>
      </c>
      <c r="I6" s="500">
        <v>-2480.0940000000001</v>
      </c>
      <c r="J6" s="500">
        <v>546.63499999999999</v>
      </c>
      <c r="K6" s="500">
        <v>1448.2860000000001</v>
      </c>
      <c r="L6" s="500">
        <v>900.7</v>
      </c>
      <c r="M6" s="500">
        <v>2099.1680000000001</v>
      </c>
      <c r="N6" s="501">
        <v>2464.5369999999998</v>
      </c>
      <c r="O6" s="501">
        <v>-1293.9739999999999</v>
      </c>
      <c r="P6" s="501">
        <v>9551.1119999999992</v>
      </c>
      <c r="Q6" s="502">
        <v>9410.41</v>
      </c>
      <c r="R6" s="501">
        <v>-109.88200000000001</v>
      </c>
      <c r="S6" s="501">
        <v>5139.09</v>
      </c>
      <c r="T6" s="501">
        <v>-4802.74</v>
      </c>
      <c r="U6" s="501">
        <v>1150.127</v>
      </c>
      <c r="V6" s="501">
        <v>541.89400000000001</v>
      </c>
      <c r="W6" s="501">
        <v>1216.981</v>
      </c>
      <c r="X6" s="501">
        <v>1437.47</v>
      </c>
      <c r="Y6" s="501">
        <v>358.37504001999997</v>
      </c>
      <c r="Z6" s="501">
        <v>544.42207384000005</v>
      </c>
      <c r="AA6" s="501">
        <v>648.93399999999997</v>
      </c>
      <c r="AB6" s="501">
        <v>566.72199999999998</v>
      </c>
      <c r="AC6" s="501">
        <v>713.90899999999999</v>
      </c>
      <c r="AD6" s="501">
        <v>400.108</v>
      </c>
      <c r="AE6" s="501">
        <v>8455.0259999999998</v>
      </c>
      <c r="AF6" s="501">
        <v>899.04773900999999</v>
      </c>
      <c r="AG6" s="501">
        <v>1399.5519999999999</v>
      </c>
      <c r="AH6" s="501">
        <v>1818.317</v>
      </c>
      <c r="AI6" s="501">
        <v>335.26900000000001</v>
      </c>
      <c r="AJ6" s="501">
        <v>494.28399999999999</v>
      </c>
      <c r="AK6" s="501">
        <v>358.37504001999997</v>
      </c>
      <c r="AL6" s="502">
        <v>253</v>
      </c>
      <c r="AM6" s="502">
        <v>128.17099999999999</v>
      </c>
      <c r="AN6" s="502">
        <v>456.25</v>
      </c>
      <c r="AO6" s="502">
        <v>22.35</v>
      </c>
      <c r="AP6" s="502">
        <v>797.6</v>
      </c>
      <c r="AQ6" s="503">
        <v>668.3</v>
      </c>
      <c r="AR6" s="504">
        <v>1004.376</v>
      </c>
      <c r="AS6" s="503">
        <v>740.15</v>
      </c>
      <c r="AT6" s="503">
        <v>-386.45</v>
      </c>
      <c r="AU6" s="502">
        <v>-5522.98</v>
      </c>
      <c r="AV6" s="502">
        <v>2691.67</v>
      </c>
      <c r="AW6" s="496">
        <v>1282.55</v>
      </c>
      <c r="AX6" s="496">
        <v>1906.03</v>
      </c>
      <c r="AY6" s="496">
        <v>1625.64</v>
      </c>
      <c r="AZ6" s="497">
        <v>153.59</v>
      </c>
      <c r="BA6" s="496">
        <v>2730.37</v>
      </c>
      <c r="BB6" s="496">
        <v>690.08</v>
      </c>
      <c r="BC6" s="497">
        <v>1708.623</v>
      </c>
      <c r="BD6" s="496">
        <v>494.3</v>
      </c>
      <c r="BE6" s="496">
        <v>2784.96</v>
      </c>
      <c r="BF6" s="497">
        <v>2055.4499999999998</v>
      </c>
    </row>
    <row r="7" spans="1:58" ht="15.75" customHeight="1">
      <c r="A7" s="498" t="s">
        <v>423</v>
      </c>
      <c r="B7" s="499">
        <v>6606.91</v>
      </c>
      <c r="C7" s="500">
        <v>7990.5919999999996</v>
      </c>
      <c r="D7" s="500">
        <v>1785.9359999999999</v>
      </c>
      <c r="E7" s="500">
        <v>2498.6</v>
      </c>
      <c r="F7" s="500">
        <v>5611.9009999999998</v>
      </c>
      <c r="G7" s="500">
        <v>3132.0529999999999</v>
      </c>
      <c r="H7" s="500">
        <v>1421.155</v>
      </c>
      <c r="I7" s="500">
        <v>3688.7559999999999</v>
      </c>
      <c r="J7" s="500">
        <v>3722.3049999999998</v>
      </c>
      <c r="K7" s="500">
        <v>8167.0820000000003</v>
      </c>
      <c r="L7" s="500">
        <v>2162.9</v>
      </c>
      <c r="M7" s="500">
        <v>5139.5410000000002</v>
      </c>
      <c r="N7" s="501">
        <v>1783.7940000000001</v>
      </c>
      <c r="O7" s="501">
        <v>3143.9740000000002</v>
      </c>
      <c r="P7" s="501">
        <v>10759.396000000001</v>
      </c>
      <c r="Q7" s="502">
        <v>6568.39</v>
      </c>
      <c r="R7" s="501">
        <v>1777.86</v>
      </c>
      <c r="S7" s="501">
        <v>8399.2710000000006</v>
      </c>
      <c r="T7" s="501">
        <v>2050.9870000000001</v>
      </c>
      <c r="U7" s="501">
        <v>2643.83</v>
      </c>
      <c r="V7" s="501">
        <v>11747.67</v>
      </c>
      <c r="W7" s="501">
        <v>16154.370999999999</v>
      </c>
      <c r="X7" s="501">
        <v>17255.93</v>
      </c>
      <c r="Y7" s="501">
        <v>1620.4295297199999</v>
      </c>
      <c r="Z7" s="501">
        <v>16725.20189824</v>
      </c>
      <c r="AA7" s="501">
        <v>15764.41</v>
      </c>
      <c r="AB7" s="501">
        <v>2321.1889999999999</v>
      </c>
      <c r="AC7" s="501">
        <v>2945.451</v>
      </c>
      <c r="AD7" s="501">
        <v>3240.8490000000002</v>
      </c>
      <c r="AE7" s="501">
        <v>2014.9269999999999</v>
      </c>
      <c r="AF7" s="501">
        <v>2485.84604046</v>
      </c>
      <c r="AG7" s="501">
        <v>2542.4609999999998</v>
      </c>
      <c r="AH7" s="501">
        <v>1506.471</v>
      </c>
      <c r="AI7" s="501">
        <v>1144.877</v>
      </c>
      <c r="AJ7" s="501">
        <v>803.27099999999996</v>
      </c>
      <c r="AK7" s="501">
        <v>1620.4295297199999</v>
      </c>
      <c r="AL7" s="502">
        <v>1084.116</v>
      </c>
      <c r="AM7" s="502">
        <v>1383.0650000000001</v>
      </c>
      <c r="AN7" s="502">
        <v>1760.41</v>
      </c>
      <c r="AO7" s="502">
        <v>1290.21</v>
      </c>
      <c r="AP7" s="502">
        <v>1007.62</v>
      </c>
      <c r="AQ7" s="503">
        <v>988.3</v>
      </c>
      <c r="AR7" s="504">
        <v>959.7</v>
      </c>
      <c r="AS7" s="503">
        <v>926.97</v>
      </c>
      <c r="AT7" s="503">
        <v>1171.45</v>
      </c>
      <c r="AU7" s="502">
        <v>628.49</v>
      </c>
      <c r="AV7" s="502">
        <v>695.51</v>
      </c>
      <c r="AW7" s="496">
        <v>1131.43</v>
      </c>
      <c r="AX7" s="496">
        <v>1033.68</v>
      </c>
      <c r="AY7" s="496">
        <v>1021.28</v>
      </c>
      <c r="AZ7" s="497">
        <v>973.96</v>
      </c>
      <c r="BA7" s="496">
        <v>1585.05</v>
      </c>
      <c r="BB7" s="496">
        <v>919.89</v>
      </c>
      <c r="BC7" s="497">
        <v>1124.777</v>
      </c>
      <c r="BD7" s="496">
        <v>902.52</v>
      </c>
      <c r="BE7" s="496">
        <v>788.6</v>
      </c>
      <c r="BF7" s="497">
        <v>1085.1300000000001</v>
      </c>
    </row>
    <row r="8" spans="1:58" ht="15.75" customHeight="1">
      <c r="A8" s="489"/>
      <c r="B8" s="490" t="s">
        <v>424</v>
      </c>
      <c r="C8" s="491" t="s">
        <v>424</v>
      </c>
      <c r="D8" s="491" t="s">
        <v>424</v>
      </c>
      <c r="E8" s="491" t="s">
        <v>424</v>
      </c>
      <c r="F8" s="491" t="s">
        <v>424</v>
      </c>
      <c r="G8" s="491" t="s">
        <v>424</v>
      </c>
      <c r="H8" s="491" t="s">
        <v>424</v>
      </c>
      <c r="I8" s="491" t="s">
        <v>424</v>
      </c>
      <c r="J8" s="491" t="s">
        <v>424</v>
      </c>
      <c r="K8" s="491" t="s">
        <v>424</v>
      </c>
      <c r="L8" s="491" t="s">
        <v>424</v>
      </c>
      <c r="M8" s="491" t="s">
        <v>424</v>
      </c>
      <c r="N8" s="492" t="s">
        <v>424</v>
      </c>
      <c r="O8" s="492" t="s">
        <v>424</v>
      </c>
      <c r="P8" s="492" t="s">
        <v>424</v>
      </c>
      <c r="Q8" s="502" t="s">
        <v>424</v>
      </c>
      <c r="R8" s="492" t="s">
        <v>424</v>
      </c>
      <c r="S8" s="492" t="s">
        <v>424</v>
      </c>
      <c r="T8" s="492" t="s">
        <v>424</v>
      </c>
      <c r="U8" s="492" t="s">
        <v>424</v>
      </c>
      <c r="V8" s="492" t="s">
        <v>424</v>
      </c>
      <c r="W8" s="492" t="s">
        <v>424</v>
      </c>
      <c r="X8" s="492" t="s">
        <v>424</v>
      </c>
      <c r="Y8" s="492" t="s">
        <v>424</v>
      </c>
      <c r="Z8" s="492" t="s">
        <v>424</v>
      </c>
      <c r="AA8" s="492" t="s">
        <v>424</v>
      </c>
      <c r="AB8" s="492" t="s">
        <v>424</v>
      </c>
      <c r="AC8" s="492" t="s">
        <v>424</v>
      </c>
      <c r="AD8" s="492" t="s">
        <v>424</v>
      </c>
      <c r="AE8" s="492" t="s">
        <v>424</v>
      </c>
      <c r="AF8" s="492" t="s">
        <v>424</v>
      </c>
      <c r="AG8" s="492" t="s">
        <v>424</v>
      </c>
      <c r="AH8" s="492" t="s">
        <v>424</v>
      </c>
      <c r="AI8" s="492" t="s">
        <v>424</v>
      </c>
      <c r="AJ8" s="492" t="s">
        <v>424</v>
      </c>
      <c r="AK8" s="492" t="s">
        <v>424</v>
      </c>
      <c r="AL8" s="493" t="s">
        <v>424</v>
      </c>
      <c r="AM8" s="493" t="s">
        <v>424</v>
      </c>
      <c r="AN8" s="493" t="s">
        <v>424</v>
      </c>
      <c r="AO8" s="493" t="s">
        <v>424</v>
      </c>
      <c r="AP8" s="493" t="s">
        <v>424</v>
      </c>
      <c r="AQ8" s="494" t="s">
        <v>424</v>
      </c>
      <c r="AR8" s="495" t="s">
        <v>424</v>
      </c>
      <c r="AS8" s="494" t="s">
        <v>424</v>
      </c>
      <c r="AT8" s="494" t="s">
        <v>424</v>
      </c>
      <c r="AU8" s="502" t="s">
        <v>424</v>
      </c>
      <c r="AV8" s="502" t="s">
        <v>424</v>
      </c>
      <c r="AW8" s="496" t="s">
        <v>424</v>
      </c>
      <c r="AX8" s="496" t="s">
        <v>424</v>
      </c>
      <c r="AY8" s="496" t="s">
        <v>424</v>
      </c>
      <c r="AZ8" s="497" t="s">
        <v>424</v>
      </c>
      <c r="BA8" s="496" t="s">
        <v>424</v>
      </c>
      <c r="BB8" s="496" t="s">
        <v>424</v>
      </c>
      <c r="BC8" s="497" t="s">
        <v>424</v>
      </c>
      <c r="BD8" s="496" t="s">
        <v>424</v>
      </c>
      <c r="BE8" s="496" t="s">
        <v>424</v>
      </c>
      <c r="BF8" s="497" t="s">
        <v>424</v>
      </c>
    </row>
    <row r="9" spans="1:58" ht="15.75" customHeight="1">
      <c r="A9" s="489" t="s">
        <v>425</v>
      </c>
      <c r="B9" s="490">
        <v>166232.40399999998</v>
      </c>
      <c r="C9" s="491">
        <v>249423.95699999999</v>
      </c>
      <c r="D9" s="491">
        <v>188706.17600000001</v>
      </c>
      <c r="E9" s="491">
        <v>182810.3</v>
      </c>
      <c r="F9" s="491">
        <v>266202.39900000003</v>
      </c>
      <c r="G9" s="491">
        <v>156506.62699999998</v>
      </c>
      <c r="H9" s="491">
        <v>114793.645</v>
      </c>
      <c r="I9" s="491">
        <v>136790.56099999999</v>
      </c>
      <c r="J9" s="491">
        <v>178714.27100000001</v>
      </c>
      <c r="K9" s="491">
        <v>141797.31099999999</v>
      </c>
      <c r="L9" s="491">
        <v>205824</v>
      </c>
      <c r="M9" s="491">
        <v>217303.09499999997</v>
      </c>
      <c r="N9" s="492">
        <v>112298</v>
      </c>
      <c r="O9" s="492">
        <v>179633.867</v>
      </c>
      <c r="P9" s="492">
        <v>116294.53700000001</v>
      </c>
      <c r="Q9" s="493">
        <v>146084.15</v>
      </c>
      <c r="R9" s="492">
        <v>200174.34000000003</v>
      </c>
      <c r="S9" s="492">
        <v>247371.70800000001</v>
      </c>
      <c r="T9" s="492">
        <v>270844.71000000002</v>
      </c>
      <c r="U9" s="492">
        <v>209938.61300000001</v>
      </c>
      <c r="V9" s="492">
        <v>212494.93599999999</v>
      </c>
      <c r="W9" s="492">
        <v>162168.26699999999</v>
      </c>
      <c r="X9" s="492">
        <v>186593.31300000002</v>
      </c>
      <c r="Y9" s="492">
        <v>208743.58047483</v>
      </c>
      <c r="Z9" s="492">
        <v>192215.54247417001</v>
      </c>
      <c r="AA9" s="492">
        <v>173368.31899999999</v>
      </c>
      <c r="AB9" s="492">
        <v>173893.065</v>
      </c>
      <c r="AC9" s="492">
        <v>168614.89799999999</v>
      </c>
      <c r="AD9" s="492">
        <v>200118.739</v>
      </c>
      <c r="AE9" s="492">
        <v>181038.245</v>
      </c>
      <c r="AF9" s="492">
        <v>180327.27606002</v>
      </c>
      <c r="AG9" s="492">
        <v>175524.734</v>
      </c>
      <c r="AH9" s="492">
        <v>159793.34699999998</v>
      </c>
      <c r="AI9" s="492">
        <v>201418.69</v>
      </c>
      <c r="AJ9" s="492">
        <v>222281.89799999999</v>
      </c>
      <c r="AK9" s="492">
        <v>208743.58047483</v>
      </c>
      <c r="AL9" s="493">
        <v>150626.764</v>
      </c>
      <c r="AM9" s="493">
        <v>114757.73099999999</v>
      </c>
      <c r="AN9" s="493">
        <v>127439.06999999999</v>
      </c>
      <c r="AO9" s="493">
        <v>127217.69</v>
      </c>
      <c r="AP9" s="493">
        <v>120933.66999999998</v>
      </c>
      <c r="AQ9" s="494">
        <v>125508.57999999999</v>
      </c>
      <c r="AR9" s="495">
        <v>172941.18</v>
      </c>
      <c r="AS9" s="494">
        <v>178415.93</v>
      </c>
      <c r="AT9" s="494">
        <v>193771.72999999998</v>
      </c>
      <c r="AU9" s="493">
        <v>159262.44</v>
      </c>
      <c r="AV9" s="493">
        <v>148338.51999999999</v>
      </c>
      <c r="AW9" s="496">
        <v>223277.47999999998</v>
      </c>
      <c r="AX9" s="496">
        <v>211571.69</v>
      </c>
      <c r="AY9" s="496">
        <v>179097.94999999998</v>
      </c>
      <c r="AZ9" s="497">
        <v>205494.55000000002</v>
      </c>
      <c r="BA9" s="496">
        <v>187716.72</v>
      </c>
      <c r="BB9" s="496">
        <v>268265.63</v>
      </c>
      <c r="BC9" s="497">
        <v>229929.95199999999</v>
      </c>
      <c r="BD9" s="496">
        <v>176459.48</v>
      </c>
      <c r="BE9" s="496">
        <v>174306.82</v>
      </c>
      <c r="BF9" s="497">
        <v>167630.29999999999</v>
      </c>
    </row>
    <row r="10" spans="1:58" ht="15.75" customHeight="1">
      <c r="A10" s="498" t="s">
        <v>426</v>
      </c>
      <c r="B10" s="499">
        <v>115351.928</v>
      </c>
      <c r="C10" s="500">
        <v>185906.049</v>
      </c>
      <c r="D10" s="500">
        <v>144712.334</v>
      </c>
      <c r="E10" s="500">
        <v>121840.4</v>
      </c>
      <c r="F10" s="500">
        <v>192703.592</v>
      </c>
      <c r="G10" s="500">
        <v>80850.339000000007</v>
      </c>
      <c r="H10" s="500">
        <v>80194.634000000005</v>
      </c>
      <c r="I10" s="500">
        <v>90899.423999999999</v>
      </c>
      <c r="J10" s="500">
        <v>119964.81</v>
      </c>
      <c r="K10" s="500">
        <v>88552.827999999994</v>
      </c>
      <c r="L10" s="500">
        <v>140516.4</v>
      </c>
      <c r="M10" s="500">
        <v>45578.120999999999</v>
      </c>
      <c r="N10" s="501">
        <v>23645.416000000001</v>
      </c>
      <c r="O10" s="501">
        <v>86919.298999999999</v>
      </c>
      <c r="P10" s="501">
        <v>26325.535</v>
      </c>
      <c r="Q10" s="502">
        <v>24437.1</v>
      </c>
      <c r="R10" s="501">
        <v>75383.763000000006</v>
      </c>
      <c r="S10" s="501">
        <v>30268.425999999999</v>
      </c>
      <c r="T10" s="501">
        <v>51422.413999999997</v>
      </c>
      <c r="U10" s="501">
        <v>33137.663999999997</v>
      </c>
      <c r="V10" s="501">
        <v>62451.150999999998</v>
      </c>
      <c r="W10" s="501">
        <v>18774.851999999999</v>
      </c>
      <c r="X10" s="501">
        <v>25134.412</v>
      </c>
      <c r="Y10" s="501">
        <v>67152.362116050004</v>
      </c>
      <c r="Z10" s="501">
        <v>49798.467116239997</v>
      </c>
      <c r="AA10" s="501">
        <v>33545.942000000003</v>
      </c>
      <c r="AB10" s="501">
        <v>28257.38</v>
      </c>
      <c r="AC10" s="501">
        <v>25716.494999999999</v>
      </c>
      <c r="AD10" s="501">
        <v>30578.177</v>
      </c>
      <c r="AE10" s="501">
        <v>17691.042000000001</v>
      </c>
      <c r="AF10" s="501">
        <v>24631.314591539998</v>
      </c>
      <c r="AG10" s="501">
        <v>23359.424999999999</v>
      </c>
      <c r="AH10" s="501">
        <v>19158.145</v>
      </c>
      <c r="AI10" s="501">
        <v>23640.066999999999</v>
      </c>
      <c r="AJ10" s="501">
        <v>31666.663</v>
      </c>
      <c r="AK10" s="501">
        <v>67152.362116050004</v>
      </c>
      <c r="AL10" s="502">
        <v>42270.415000000001</v>
      </c>
      <c r="AM10" s="502">
        <v>14531.691999999999</v>
      </c>
      <c r="AN10" s="502">
        <v>23884.89</v>
      </c>
      <c r="AO10" s="502">
        <v>18109.39</v>
      </c>
      <c r="AP10" s="502">
        <v>14973.43</v>
      </c>
      <c r="AQ10" s="503">
        <v>12453.18</v>
      </c>
      <c r="AR10" s="504">
        <v>26980.71</v>
      </c>
      <c r="AS10" s="503">
        <v>34097.550000000003</v>
      </c>
      <c r="AT10" s="503">
        <v>55711.89</v>
      </c>
      <c r="AU10" s="502">
        <v>25033.55</v>
      </c>
      <c r="AV10" s="502">
        <v>61678.22</v>
      </c>
      <c r="AW10" s="496">
        <v>60768.39</v>
      </c>
      <c r="AX10" s="496">
        <v>73852.429999999993</v>
      </c>
      <c r="AY10" s="496">
        <v>31563.9</v>
      </c>
      <c r="AZ10" s="497">
        <v>82114.070000000007</v>
      </c>
      <c r="BA10" s="496">
        <v>53530.93</v>
      </c>
      <c r="BB10" s="496">
        <v>107000.89</v>
      </c>
      <c r="BC10" s="497">
        <v>70762.048999999999</v>
      </c>
      <c r="BD10" s="496">
        <v>52902.25</v>
      </c>
      <c r="BE10" s="496">
        <v>19293.03</v>
      </c>
      <c r="BF10" s="497">
        <v>29118.400000000001</v>
      </c>
    </row>
    <row r="11" spans="1:58" ht="15.75" customHeight="1">
      <c r="A11" s="498" t="s">
        <v>427</v>
      </c>
      <c r="B11" s="499">
        <v>0</v>
      </c>
      <c r="C11" s="500">
        <v>0</v>
      </c>
      <c r="D11" s="500">
        <v>0</v>
      </c>
      <c r="E11" s="500">
        <v>0</v>
      </c>
      <c r="F11" s="500">
        <v>0</v>
      </c>
      <c r="G11" s="500">
        <v>0</v>
      </c>
      <c r="H11" s="500">
        <v>0</v>
      </c>
      <c r="I11" s="500">
        <v>0</v>
      </c>
      <c r="J11" s="500">
        <v>0</v>
      </c>
      <c r="K11" s="500">
        <v>0</v>
      </c>
      <c r="L11" s="500">
        <v>0</v>
      </c>
      <c r="M11" s="500">
        <v>0</v>
      </c>
      <c r="N11" s="501">
        <v>0</v>
      </c>
      <c r="O11" s="501">
        <v>0</v>
      </c>
      <c r="P11" s="501">
        <v>0</v>
      </c>
      <c r="Q11" s="502">
        <v>0</v>
      </c>
      <c r="R11" s="501">
        <v>0</v>
      </c>
      <c r="S11" s="501">
        <v>0</v>
      </c>
      <c r="T11" s="501">
        <v>0</v>
      </c>
      <c r="U11" s="501">
        <v>0</v>
      </c>
      <c r="V11" s="501">
        <v>0</v>
      </c>
      <c r="W11" s="501">
        <v>0</v>
      </c>
      <c r="X11" s="501">
        <v>0</v>
      </c>
      <c r="Y11" s="501">
        <v>0</v>
      </c>
      <c r="Z11" s="501">
        <v>0</v>
      </c>
      <c r="AA11" s="501">
        <v>0</v>
      </c>
      <c r="AB11" s="501">
        <v>0</v>
      </c>
      <c r="AC11" s="501">
        <v>0</v>
      </c>
      <c r="AD11" s="501">
        <v>0</v>
      </c>
      <c r="AE11" s="501">
        <v>0</v>
      </c>
      <c r="AF11" s="501">
        <v>0</v>
      </c>
      <c r="AG11" s="501">
        <v>0</v>
      </c>
      <c r="AH11" s="501">
        <v>0</v>
      </c>
      <c r="AI11" s="501">
        <v>0</v>
      </c>
      <c r="AJ11" s="501">
        <v>0</v>
      </c>
      <c r="AK11" s="501">
        <v>0</v>
      </c>
      <c r="AL11" s="502">
        <v>0</v>
      </c>
      <c r="AM11" s="502">
        <v>0</v>
      </c>
      <c r="AN11" s="502">
        <v>0</v>
      </c>
      <c r="AO11" s="502">
        <v>0</v>
      </c>
      <c r="AP11" s="502">
        <v>0</v>
      </c>
      <c r="AQ11" s="503">
        <v>0</v>
      </c>
      <c r="AR11" s="504">
        <v>0</v>
      </c>
      <c r="AS11" s="503">
        <v>15423.02</v>
      </c>
      <c r="AT11" s="503">
        <v>0</v>
      </c>
      <c r="AU11" s="502">
        <v>0</v>
      </c>
      <c r="AV11" s="502">
        <v>0</v>
      </c>
      <c r="AW11" s="496">
        <v>0</v>
      </c>
      <c r="AX11" s="496">
        <v>0</v>
      </c>
      <c r="AY11" s="496">
        <v>0</v>
      </c>
      <c r="AZ11" s="497">
        <v>0</v>
      </c>
      <c r="BA11" s="496">
        <v>0</v>
      </c>
      <c r="BB11" s="496">
        <v>0</v>
      </c>
      <c r="BC11" s="497">
        <v>0</v>
      </c>
      <c r="BD11" s="496">
        <v>0</v>
      </c>
      <c r="BE11" s="496">
        <v>0</v>
      </c>
      <c r="BF11" s="497">
        <v>0</v>
      </c>
    </row>
    <row r="12" spans="1:58" ht="15.75" customHeight="1">
      <c r="A12" s="498" t="s">
        <v>428</v>
      </c>
      <c r="B12" s="499">
        <v>115351.928</v>
      </c>
      <c r="C12" s="500">
        <v>185906.049</v>
      </c>
      <c r="D12" s="500">
        <v>144712.334</v>
      </c>
      <c r="E12" s="500">
        <v>121840.4</v>
      </c>
      <c r="F12" s="500">
        <v>192703.592</v>
      </c>
      <c r="G12" s="500">
        <v>80850.339000000007</v>
      </c>
      <c r="H12" s="500">
        <v>80194.634000000005</v>
      </c>
      <c r="I12" s="500">
        <v>90899.423999999999</v>
      </c>
      <c r="J12" s="500">
        <v>119964.81</v>
      </c>
      <c r="K12" s="500">
        <v>88552.827999999994</v>
      </c>
      <c r="L12" s="500">
        <v>140516.4</v>
      </c>
      <c r="M12" s="500">
        <v>45578.120999999999</v>
      </c>
      <c r="N12" s="501">
        <v>23645.416000000001</v>
      </c>
      <c r="O12" s="501">
        <v>86919.298999999999</v>
      </c>
      <c r="P12" s="501">
        <v>26325.535</v>
      </c>
      <c r="Q12" s="502">
        <v>24437.1</v>
      </c>
      <c r="R12" s="501">
        <v>75383.763000000006</v>
      </c>
      <c r="S12" s="501">
        <v>30268.425999999999</v>
      </c>
      <c r="T12" s="501">
        <v>51422.413999999997</v>
      </c>
      <c r="U12" s="501">
        <v>33137.663999999997</v>
      </c>
      <c r="V12" s="501">
        <v>62451.150999999998</v>
      </c>
      <c r="W12" s="501">
        <v>18774.851999999999</v>
      </c>
      <c r="X12" s="501">
        <v>25134.412</v>
      </c>
      <c r="Y12" s="501">
        <v>67152.362116050004</v>
      </c>
      <c r="Z12" s="501">
        <v>49798.467116239997</v>
      </c>
      <c r="AA12" s="501">
        <v>33545.942000000003</v>
      </c>
      <c r="AB12" s="501">
        <v>28257.38</v>
      </c>
      <c r="AC12" s="501">
        <v>25716.494999999999</v>
      </c>
      <c r="AD12" s="501">
        <v>30578.177</v>
      </c>
      <c r="AE12" s="501">
        <v>17691.042000000001</v>
      </c>
      <c r="AF12" s="501">
        <v>24631.314591539998</v>
      </c>
      <c r="AG12" s="501">
        <v>23359.424999999999</v>
      </c>
      <c r="AH12" s="501">
        <v>19158.145</v>
      </c>
      <c r="AI12" s="501">
        <v>23640.066999999999</v>
      </c>
      <c r="AJ12" s="501">
        <v>31666.663</v>
      </c>
      <c r="AK12" s="501">
        <v>67152.362116050004</v>
      </c>
      <c r="AL12" s="502">
        <v>42270.415000000001</v>
      </c>
      <c r="AM12" s="502">
        <v>14531.691999999999</v>
      </c>
      <c r="AN12" s="502">
        <v>23884.89</v>
      </c>
      <c r="AO12" s="502">
        <v>18109.39</v>
      </c>
      <c r="AP12" s="502">
        <v>14973.43</v>
      </c>
      <c r="AQ12" s="503">
        <v>12453.18</v>
      </c>
      <c r="AR12" s="504">
        <v>26980.71</v>
      </c>
      <c r="AS12" s="503">
        <v>18674.53</v>
      </c>
      <c r="AT12" s="503">
        <v>55711.88</v>
      </c>
      <c r="AU12" s="502">
        <v>25033.55</v>
      </c>
      <c r="AV12" s="502">
        <v>61678.22</v>
      </c>
      <c r="AW12" s="496">
        <v>60768.39</v>
      </c>
      <c r="AX12" s="496">
        <v>73852.429999999993</v>
      </c>
      <c r="AY12" s="496">
        <v>31563.9</v>
      </c>
      <c r="AZ12" s="497">
        <v>82114.070000000007</v>
      </c>
      <c r="BA12" s="496">
        <v>53530.93</v>
      </c>
      <c r="BB12" s="496">
        <v>107000</v>
      </c>
      <c r="BC12" s="497">
        <v>70762.048999999999</v>
      </c>
      <c r="BD12" s="496">
        <v>52902.25</v>
      </c>
      <c r="BE12" s="496">
        <v>19293.03</v>
      </c>
      <c r="BF12" s="497">
        <v>29118.400000000001</v>
      </c>
    </row>
    <row r="13" spans="1:58" ht="15.75" customHeight="1">
      <c r="A13" s="498" t="s">
        <v>429</v>
      </c>
      <c r="B13" s="499">
        <v>0</v>
      </c>
      <c r="C13" s="500">
        <v>0</v>
      </c>
      <c r="D13" s="500">
        <v>0</v>
      </c>
      <c r="E13" s="500">
        <v>0</v>
      </c>
      <c r="F13" s="500">
        <v>0</v>
      </c>
      <c r="G13" s="500">
        <v>0</v>
      </c>
      <c r="H13" s="500">
        <v>0</v>
      </c>
      <c r="I13" s="500">
        <v>0</v>
      </c>
      <c r="J13" s="500">
        <v>0</v>
      </c>
      <c r="K13" s="500">
        <v>0</v>
      </c>
      <c r="L13" s="500">
        <v>0</v>
      </c>
      <c r="M13" s="500">
        <v>0</v>
      </c>
      <c r="N13" s="501">
        <v>0</v>
      </c>
      <c r="O13" s="501">
        <v>0</v>
      </c>
      <c r="P13" s="501">
        <v>0</v>
      </c>
      <c r="Q13" s="502">
        <v>0</v>
      </c>
      <c r="R13" s="501">
        <v>0</v>
      </c>
      <c r="S13" s="501">
        <v>0</v>
      </c>
      <c r="T13" s="501">
        <v>0</v>
      </c>
      <c r="U13" s="501">
        <v>0</v>
      </c>
      <c r="V13" s="501">
        <v>0</v>
      </c>
      <c r="W13" s="501">
        <v>0</v>
      </c>
      <c r="X13" s="501">
        <v>0</v>
      </c>
      <c r="Y13" s="501">
        <v>0</v>
      </c>
      <c r="Z13" s="501">
        <v>0</v>
      </c>
      <c r="AA13" s="501">
        <v>0</v>
      </c>
      <c r="AB13" s="501">
        <v>0</v>
      </c>
      <c r="AC13" s="501">
        <v>0</v>
      </c>
      <c r="AD13" s="501">
        <v>0</v>
      </c>
      <c r="AE13" s="501">
        <v>0</v>
      </c>
      <c r="AF13" s="501">
        <v>0</v>
      </c>
      <c r="AG13" s="501">
        <v>0</v>
      </c>
      <c r="AH13" s="501">
        <v>0</v>
      </c>
      <c r="AI13" s="501">
        <v>0</v>
      </c>
      <c r="AJ13" s="501">
        <v>0</v>
      </c>
      <c r="AK13" s="501">
        <v>0</v>
      </c>
      <c r="AL13" s="502">
        <v>0</v>
      </c>
      <c r="AM13" s="502">
        <v>0</v>
      </c>
      <c r="AN13" s="502">
        <v>0</v>
      </c>
      <c r="AO13" s="502">
        <v>0</v>
      </c>
      <c r="AP13" s="502">
        <v>0</v>
      </c>
      <c r="AQ13" s="503">
        <v>0</v>
      </c>
      <c r="AR13" s="504">
        <v>0</v>
      </c>
      <c r="AS13" s="503">
        <v>0</v>
      </c>
      <c r="AT13" s="503">
        <v>0</v>
      </c>
      <c r="AU13" s="502">
        <v>0</v>
      </c>
      <c r="AV13" s="502">
        <v>0</v>
      </c>
      <c r="AW13" s="496">
        <v>0</v>
      </c>
      <c r="AX13" s="496">
        <v>0</v>
      </c>
      <c r="AY13" s="496">
        <v>0</v>
      </c>
      <c r="AZ13" s="497">
        <v>0</v>
      </c>
      <c r="BA13" s="496">
        <v>0</v>
      </c>
      <c r="BB13" s="496">
        <v>0</v>
      </c>
      <c r="BC13" s="497">
        <v>0</v>
      </c>
      <c r="BD13" s="496">
        <v>0</v>
      </c>
      <c r="BE13" s="496">
        <v>0</v>
      </c>
      <c r="BF13" s="497">
        <v>0</v>
      </c>
    </row>
    <row r="14" spans="1:58" ht="15.75" customHeight="1">
      <c r="A14" s="489" t="s">
        <v>430</v>
      </c>
      <c r="B14" s="490">
        <v>39188.743999999999</v>
      </c>
      <c r="C14" s="491">
        <v>52326.176000000007</v>
      </c>
      <c r="D14" s="491">
        <v>33302.11</v>
      </c>
      <c r="E14" s="491">
        <v>52078.2</v>
      </c>
      <c r="F14" s="491">
        <v>64207.074999999997</v>
      </c>
      <c r="G14" s="491">
        <v>61249.004000000001</v>
      </c>
      <c r="H14" s="491">
        <v>34599.010999999999</v>
      </c>
      <c r="I14" s="491">
        <v>45891.137000000002</v>
      </c>
      <c r="J14" s="491">
        <v>58749.460999999996</v>
      </c>
      <c r="K14" s="491">
        <v>53244.483</v>
      </c>
      <c r="L14" s="491">
        <v>65307.6</v>
      </c>
      <c r="M14" s="491">
        <v>171724.97399999999</v>
      </c>
      <c r="N14" s="492">
        <v>88652.584000000003</v>
      </c>
      <c r="O14" s="492">
        <v>92714.567999999999</v>
      </c>
      <c r="P14" s="492">
        <v>89969.002000000008</v>
      </c>
      <c r="Q14" s="493">
        <v>121647.04999999999</v>
      </c>
      <c r="R14" s="492">
        <v>124790.577</v>
      </c>
      <c r="S14" s="492">
        <v>217103.28200000001</v>
      </c>
      <c r="T14" s="492">
        <v>219422.296</v>
      </c>
      <c r="U14" s="492">
        <v>176800.94900000002</v>
      </c>
      <c r="V14" s="492">
        <v>150043.785</v>
      </c>
      <c r="W14" s="492">
        <v>143393.41500000001</v>
      </c>
      <c r="X14" s="492">
        <v>161458.90100000001</v>
      </c>
      <c r="Y14" s="492">
        <v>141591.21835878</v>
      </c>
      <c r="Z14" s="492">
        <v>142417.07535793001</v>
      </c>
      <c r="AA14" s="492">
        <v>139822.37699999998</v>
      </c>
      <c r="AB14" s="492">
        <v>145635.685</v>
      </c>
      <c r="AC14" s="492">
        <v>142898.40299999999</v>
      </c>
      <c r="AD14" s="492">
        <v>169540.56200000001</v>
      </c>
      <c r="AE14" s="492">
        <v>163347.20299999998</v>
      </c>
      <c r="AF14" s="492">
        <v>155695.96146848</v>
      </c>
      <c r="AG14" s="492">
        <v>152165.30900000001</v>
      </c>
      <c r="AH14" s="492">
        <v>140635.20199999999</v>
      </c>
      <c r="AI14" s="492">
        <v>177778.62299999999</v>
      </c>
      <c r="AJ14" s="492">
        <v>190615.23499999999</v>
      </c>
      <c r="AK14" s="492">
        <v>141591.21835878</v>
      </c>
      <c r="AL14" s="493">
        <v>108356.349</v>
      </c>
      <c r="AM14" s="493">
        <v>100226.03899999999</v>
      </c>
      <c r="AN14" s="493">
        <v>103554.18</v>
      </c>
      <c r="AO14" s="493">
        <v>109108.3</v>
      </c>
      <c r="AP14" s="493">
        <v>105960.23999999999</v>
      </c>
      <c r="AQ14" s="494">
        <v>113055.4</v>
      </c>
      <c r="AR14" s="495">
        <v>145960.47</v>
      </c>
      <c r="AS14" s="494">
        <v>144318.38</v>
      </c>
      <c r="AT14" s="494">
        <v>138059.84</v>
      </c>
      <c r="AU14" s="493">
        <v>134228.89000000001</v>
      </c>
      <c r="AV14" s="493">
        <v>86660.299999999988</v>
      </c>
      <c r="AW14" s="496">
        <v>162509.09</v>
      </c>
      <c r="AX14" s="496">
        <v>137719.26</v>
      </c>
      <c r="AY14" s="496">
        <v>147534.04999999999</v>
      </c>
      <c r="AZ14" s="497">
        <v>123380.48000000001</v>
      </c>
      <c r="BA14" s="496">
        <v>134185.79</v>
      </c>
      <c r="BB14" s="496">
        <v>161264.74</v>
      </c>
      <c r="BC14" s="497">
        <v>159167.90299999999</v>
      </c>
      <c r="BD14" s="496">
        <v>123557.23000000001</v>
      </c>
      <c r="BE14" s="496">
        <v>155013.79</v>
      </c>
      <c r="BF14" s="497">
        <v>138511.9</v>
      </c>
    </row>
    <row r="15" spans="1:58" ht="15.75" customHeight="1">
      <c r="A15" s="498" t="s">
        <v>431</v>
      </c>
      <c r="B15" s="499">
        <v>28085.415000000001</v>
      </c>
      <c r="C15" s="500">
        <v>42371.747000000003</v>
      </c>
      <c r="D15" s="500">
        <v>27556.956999999999</v>
      </c>
      <c r="E15" s="500">
        <v>42333.1</v>
      </c>
      <c r="F15" s="500">
        <v>46346.39</v>
      </c>
      <c r="G15" s="500">
        <v>54570.841999999997</v>
      </c>
      <c r="H15" s="500">
        <v>25230.848999999998</v>
      </c>
      <c r="I15" s="500">
        <v>35268.688000000002</v>
      </c>
      <c r="J15" s="500">
        <v>42414.550999999999</v>
      </c>
      <c r="K15" s="500">
        <v>37638.523000000001</v>
      </c>
      <c r="L15" s="500">
        <v>41243.599999999999</v>
      </c>
      <c r="M15" s="500">
        <v>47750.940999999999</v>
      </c>
      <c r="N15" s="501">
        <v>47510.731</v>
      </c>
      <c r="O15" s="501">
        <v>61863.514999999999</v>
      </c>
      <c r="P15" s="501">
        <v>62026.887000000002</v>
      </c>
      <c r="Q15" s="502">
        <v>99990.23</v>
      </c>
      <c r="R15" s="501">
        <v>81738.592000000004</v>
      </c>
      <c r="S15" s="501">
        <v>155006.533</v>
      </c>
      <c r="T15" s="501">
        <v>155741.54699999999</v>
      </c>
      <c r="U15" s="501">
        <v>100603.205</v>
      </c>
      <c r="V15" s="501">
        <v>103693.337</v>
      </c>
      <c r="W15" s="501">
        <v>97004.985000000001</v>
      </c>
      <c r="X15" s="501">
        <v>109689.348</v>
      </c>
      <c r="Y15" s="501">
        <v>63793.216121079997</v>
      </c>
      <c r="Z15" s="501">
        <v>103890.81612408</v>
      </c>
      <c r="AA15" s="501">
        <v>103740.821</v>
      </c>
      <c r="AB15" s="501">
        <v>98625.885999999999</v>
      </c>
      <c r="AC15" s="501">
        <v>84997.512000000002</v>
      </c>
      <c r="AD15" s="501">
        <v>133533.90700000001</v>
      </c>
      <c r="AE15" s="501">
        <v>122821.82799999999</v>
      </c>
      <c r="AF15" s="501">
        <v>127385.75115308</v>
      </c>
      <c r="AG15" s="501">
        <v>124037.181</v>
      </c>
      <c r="AH15" s="501">
        <v>116573.63</v>
      </c>
      <c r="AI15" s="501">
        <v>107015.351</v>
      </c>
      <c r="AJ15" s="501">
        <v>93780.691000000006</v>
      </c>
      <c r="AK15" s="501">
        <v>63793.216121079997</v>
      </c>
      <c r="AL15" s="502">
        <v>59499.182000000001</v>
      </c>
      <c r="AM15" s="502">
        <v>58035.11</v>
      </c>
      <c r="AN15" s="502">
        <v>56492.68</v>
      </c>
      <c r="AO15" s="502">
        <v>59369.25</v>
      </c>
      <c r="AP15" s="502">
        <v>59824.81</v>
      </c>
      <c r="AQ15" s="503">
        <v>65365.69</v>
      </c>
      <c r="AR15" s="504">
        <v>81305.42</v>
      </c>
      <c r="AS15" s="503">
        <v>74815.820000000007</v>
      </c>
      <c r="AT15" s="503">
        <v>67878.39</v>
      </c>
      <c r="AU15" s="502">
        <v>67531.69</v>
      </c>
      <c r="AV15" s="502">
        <v>38427.85</v>
      </c>
      <c r="AW15" s="496">
        <v>79374.37</v>
      </c>
      <c r="AX15" s="496">
        <v>87370.94</v>
      </c>
      <c r="AY15" s="496">
        <v>96310.91</v>
      </c>
      <c r="AZ15" s="497">
        <v>73008.69</v>
      </c>
      <c r="BA15" s="496">
        <v>78106.06</v>
      </c>
      <c r="BB15" s="496">
        <v>102117.08</v>
      </c>
      <c r="BC15" s="497">
        <v>95648.315000000002</v>
      </c>
      <c r="BD15" s="496">
        <v>63654.47</v>
      </c>
      <c r="BE15" s="496">
        <v>96443.97</v>
      </c>
      <c r="BF15" s="497">
        <v>74469.06</v>
      </c>
    </row>
    <row r="16" spans="1:58" ht="15.75" customHeight="1">
      <c r="A16" s="498" t="s">
        <v>432</v>
      </c>
      <c r="B16" s="499">
        <v>11103.329</v>
      </c>
      <c r="C16" s="500">
        <v>9954.4290000000001</v>
      </c>
      <c r="D16" s="500">
        <v>5745.1530000000002</v>
      </c>
      <c r="E16" s="500">
        <v>9745.1</v>
      </c>
      <c r="F16" s="500">
        <v>17860.685000000001</v>
      </c>
      <c r="G16" s="500">
        <v>6678.1620000000003</v>
      </c>
      <c r="H16" s="500">
        <v>9368.1620000000003</v>
      </c>
      <c r="I16" s="500">
        <v>10622.449000000001</v>
      </c>
      <c r="J16" s="500">
        <v>16334.91</v>
      </c>
      <c r="K16" s="500">
        <v>15605.96</v>
      </c>
      <c r="L16" s="500">
        <v>24064</v>
      </c>
      <c r="M16" s="500">
        <v>123974.033</v>
      </c>
      <c r="N16" s="501">
        <v>41141.853000000003</v>
      </c>
      <c r="O16" s="501">
        <v>30851.053</v>
      </c>
      <c r="P16" s="501">
        <v>27942.115000000002</v>
      </c>
      <c r="Q16" s="502">
        <v>21656.82</v>
      </c>
      <c r="R16" s="501">
        <v>43051.985000000001</v>
      </c>
      <c r="S16" s="501">
        <v>62096.749000000003</v>
      </c>
      <c r="T16" s="501">
        <v>63680.749000000003</v>
      </c>
      <c r="U16" s="501">
        <v>76197.744000000006</v>
      </c>
      <c r="V16" s="501">
        <v>46350.447999999997</v>
      </c>
      <c r="W16" s="501">
        <v>46388.43</v>
      </c>
      <c r="X16" s="501">
        <v>51769.553</v>
      </c>
      <c r="Y16" s="501">
        <v>77798.002237699999</v>
      </c>
      <c r="Z16" s="501">
        <v>38526.259233850004</v>
      </c>
      <c r="AA16" s="501">
        <v>36081.555999999997</v>
      </c>
      <c r="AB16" s="501">
        <v>47009.798999999999</v>
      </c>
      <c r="AC16" s="501">
        <v>57900.891000000003</v>
      </c>
      <c r="AD16" s="501">
        <v>36006.654999999999</v>
      </c>
      <c r="AE16" s="501">
        <v>40525.375</v>
      </c>
      <c r="AF16" s="501">
        <v>28310.2103154</v>
      </c>
      <c r="AG16" s="501">
        <v>28128.128000000001</v>
      </c>
      <c r="AH16" s="501">
        <v>24061.572</v>
      </c>
      <c r="AI16" s="501">
        <v>70763.271999999997</v>
      </c>
      <c r="AJ16" s="501">
        <v>96834.543999999994</v>
      </c>
      <c r="AK16" s="501">
        <v>77798.002237699999</v>
      </c>
      <c r="AL16" s="502">
        <v>48857.167000000001</v>
      </c>
      <c r="AM16" s="502">
        <v>42190.928999999996</v>
      </c>
      <c r="AN16" s="502">
        <v>47061.5</v>
      </c>
      <c r="AO16" s="502">
        <v>49739.05</v>
      </c>
      <c r="AP16" s="502">
        <v>46135.43</v>
      </c>
      <c r="AQ16" s="503">
        <v>47689.71</v>
      </c>
      <c r="AR16" s="504">
        <v>64655.05</v>
      </c>
      <c r="AS16" s="503">
        <v>69502.559999999998</v>
      </c>
      <c r="AT16" s="503">
        <v>70181.45</v>
      </c>
      <c r="AU16" s="502">
        <v>66697.2</v>
      </c>
      <c r="AV16" s="502">
        <v>48232.45</v>
      </c>
      <c r="AW16" s="496">
        <v>83134.720000000001</v>
      </c>
      <c r="AX16" s="496">
        <v>50348.32</v>
      </c>
      <c r="AY16" s="496">
        <v>51223.14</v>
      </c>
      <c r="AZ16" s="497">
        <v>50371.79</v>
      </c>
      <c r="BA16" s="496">
        <v>56079.73</v>
      </c>
      <c r="BB16" s="496">
        <v>59147.66</v>
      </c>
      <c r="BC16" s="497">
        <v>63519.588000000003</v>
      </c>
      <c r="BD16" s="496">
        <v>59902.76</v>
      </c>
      <c r="BE16" s="496">
        <v>58569.82</v>
      </c>
      <c r="BF16" s="497">
        <v>64042.84</v>
      </c>
    </row>
    <row r="17" spans="1:58" ht="15.75" customHeight="1">
      <c r="A17" s="489" t="s">
        <v>433</v>
      </c>
      <c r="B17" s="490">
        <v>0</v>
      </c>
      <c r="C17" s="491">
        <v>0</v>
      </c>
      <c r="D17" s="491">
        <v>0</v>
      </c>
      <c r="E17" s="491">
        <v>0</v>
      </c>
      <c r="F17" s="491">
        <v>0</v>
      </c>
      <c r="G17" s="491">
        <v>0</v>
      </c>
      <c r="H17" s="491">
        <v>0</v>
      </c>
      <c r="I17" s="491">
        <v>0</v>
      </c>
      <c r="J17" s="491">
        <v>0</v>
      </c>
      <c r="K17" s="491">
        <v>0</v>
      </c>
      <c r="L17" s="491">
        <v>0</v>
      </c>
      <c r="M17" s="491">
        <v>0</v>
      </c>
      <c r="N17" s="492">
        <v>0</v>
      </c>
      <c r="O17" s="492">
        <v>0</v>
      </c>
      <c r="P17" s="492">
        <v>0</v>
      </c>
      <c r="Q17" s="502">
        <v>0</v>
      </c>
      <c r="R17" s="492">
        <v>0</v>
      </c>
      <c r="S17" s="492">
        <v>0</v>
      </c>
      <c r="T17" s="492">
        <v>0</v>
      </c>
      <c r="U17" s="492">
        <v>0</v>
      </c>
      <c r="V17" s="492">
        <v>0</v>
      </c>
      <c r="W17" s="492">
        <v>0</v>
      </c>
      <c r="X17" s="492">
        <v>0</v>
      </c>
      <c r="Y17" s="492">
        <v>0</v>
      </c>
      <c r="Z17" s="492">
        <v>0</v>
      </c>
      <c r="AA17" s="492">
        <v>0</v>
      </c>
      <c r="AB17" s="492">
        <v>0</v>
      </c>
      <c r="AC17" s="492">
        <v>0</v>
      </c>
      <c r="AD17" s="492">
        <v>0</v>
      </c>
      <c r="AE17" s="492">
        <v>0</v>
      </c>
      <c r="AF17" s="492">
        <v>0</v>
      </c>
      <c r="AG17" s="492">
        <v>0</v>
      </c>
      <c r="AH17" s="492">
        <v>0</v>
      </c>
      <c r="AI17" s="492">
        <v>0</v>
      </c>
      <c r="AJ17" s="492">
        <v>0</v>
      </c>
      <c r="AK17" s="492">
        <v>0</v>
      </c>
      <c r="AL17" s="493">
        <v>0</v>
      </c>
      <c r="AM17" s="493">
        <v>0</v>
      </c>
      <c r="AN17" s="493">
        <v>0</v>
      </c>
      <c r="AO17" s="493">
        <v>0</v>
      </c>
      <c r="AP17" s="493">
        <v>0</v>
      </c>
      <c r="AQ17" s="494">
        <v>0</v>
      </c>
      <c r="AR17" s="495">
        <v>0</v>
      </c>
      <c r="AS17" s="494">
        <v>0</v>
      </c>
      <c r="AT17" s="494">
        <v>0</v>
      </c>
      <c r="AU17" s="502">
        <v>0</v>
      </c>
      <c r="AV17" s="502">
        <v>0</v>
      </c>
      <c r="AW17" s="496">
        <v>0</v>
      </c>
      <c r="AX17" s="496">
        <v>0</v>
      </c>
      <c r="AY17" s="496">
        <v>0</v>
      </c>
      <c r="AZ17" s="497">
        <v>0</v>
      </c>
      <c r="BA17" s="496">
        <v>0</v>
      </c>
      <c r="BB17" s="496">
        <v>0</v>
      </c>
      <c r="BC17" s="497">
        <v>0</v>
      </c>
      <c r="BD17" s="496">
        <v>0</v>
      </c>
      <c r="BE17" s="496">
        <v>0</v>
      </c>
      <c r="BF17" s="497">
        <v>0</v>
      </c>
    </row>
    <row r="18" spans="1:58" ht="15.75" customHeight="1">
      <c r="A18" s="498" t="s">
        <v>427</v>
      </c>
      <c r="B18" s="499">
        <v>0</v>
      </c>
      <c r="C18" s="500">
        <v>0</v>
      </c>
      <c r="D18" s="500">
        <v>0</v>
      </c>
      <c r="E18" s="500">
        <v>0</v>
      </c>
      <c r="F18" s="500">
        <v>0</v>
      </c>
      <c r="G18" s="500">
        <v>0</v>
      </c>
      <c r="H18" s="500">
        <v>0</v>
      </c>
      <c r="I18" s="500">
        <v>0</v>
      </c>
      <c r="J18" s="500">
        <v>0</v>
      </c>
      <c r="K18" s="500">
        <v>0</v>
      </c>
      <c r="L18" s="500">
        <v>0</v>
      </c>
      <c r="M18" s="500">
        <v>0</v>
      </c>
      <c r="N18" s="501">
        <v>0</v>
      </c>
      <c r="O18" s="501">
        <v>0</v>
      </c>
      <c r="P18" s="501">
        <v>0</v>
      </c>
      <c r="Q18" s="502">
        <v>0</v>
      </c>
      <c r="R18" s="501">
        <v>0</v>
      </c>
      <c r="S18" s="501">
        <v>0</v>
      </c>
      <c r="T18" s="501">
        <v>0</v>
      </c>
      <c r="U18" s="501">
        <v>0</v>
      </c>
      <c r="V18" s="501">
        <v>0</v>
      </c>
      <c r="W18" s="501">
        <v>0</v>
      </c>
      <c r="X18" s="501">
        <v>0</v>
      </c>
      <c r="Y18" s="501">
        <v>0</v>
      </c>
      <c r="Z18" s="501">
        <v>0</v>
      </c>
      <c r="AA18" s="501">
        <v>0</v>
      </c>
      <c r="AB18" s="501">
        <v>0</v>
      </c>
      <c r="AC18" s="501">
        <v>0</v>
      </c>
      <c r="AD18" s="501">
        <v>0</v>
      </c>
      <c r="AE18" s="501">
        <v>0</v>
      </c>
      <c r="AF18" s="501">
        <v>0</v>
      </c>
      <c r="AG18" s="501">
        <v>0</v>
      </c>
      <c r="AH18" s="501">
        <v>0</v>
      </c>
      <c r="AI18" s="501">
        <v>0</v>
      </c>
      <c r="AJ18" s="501">
        <v>0</v>
      </c>
      <c r="AK18" s="501">
        <v>0</v>
      </c>
      <c r="AL18" s="502">
        <v>0</v>
      </c>
      <c r="AM18" s="502">
        <v>0</v>
      </c>
      <c r="AN18" s="502">
        <v>0</v>
      </c>
      <c r="AO18" s="502">
        <v>0</v>
      </c>
      <c r="AP18" s="502">
        <v>0</v>
      </c>
      <c r="AQ18" s="503">
        <v>0</v>
      </c>
      <c r="AR18" s="504">
        <v>0</v>
      </c>
      <c r="AS18" s="503">
        <v>0</v>
      </c>
      <c r="AT18" s="503">
        <v>0</v>
      </c>
      <c r="AU18" s="502">
        <v>0</v>
      </c>
      <c r="AV18" s="502">
        <v>0</v>
      </c>
      <c r="AW18" s="496">
        <v>0</v>
      </c>
      <c r="AX18" s="496">
        <v>0</v>
      </c>
      <c r="AY18" s="496">
        <v>0</v>
      </c>
      <c r="AZ18" s="497">
        <v>0</v>
      </c>
      <c r="BA18" s="496">
        <v>0</v>
      </c>
      <c r="BB18" s="496">
        <v>0</v>
      </c>
      <c r="BC18" s="497">
        <v>0</v>
      </c>
      <c r="BD18" s="496">
        <v>0</v>
      </c>
      <c r="BE18" s="496">
        <v>0</v>
      </c>
      <c r="BF18" s="497">
        <v>0</v>
      </c>
    </row>
    <row r="19" spans="1:58" ht="15.75" customHeight="1">
      <c r="A19" s="498" t="s">
        <v>428</v>
      </c>
      <c r="B19" s="499">
        <v>0</v>
      </c>
      <c r="C19" s="500">
        <v>0</v>
      </c>
      <c r="D19" s="500">
        <v>0</v>
      </c>
      <c r="E19" s="500">
        <v>0</v>
      </c>
      <c r="F19" s="500">
        <v>0</v>
      </c>
      <c r="G19" s="500">
        <v>0</v>
      </c>
      <c r="H19" s="500">
        <v>0</v>
      </c>
      <c r="I19" s="500">
        <v>0</v>
      </c>
      <c r="J19" s="500">
        <v>0</v>
      </c>
      <c r="K19" s="500">
        <v>0</v>
      </c>
      <c r="L19" s="500">
        <v>0</v>
      </c>
      <c r="M19" s="500">
        <v>0</v>
      </c>
      <c r="N19" s="501">
        <v>0</v>
      </c>
      <c r="O19" s="501">
        <v>0</v>
      </c>
      <c r="P19" s="501">
        <v>0</v>
      </c>
      <c r="Q19" s="502">
        <v>0</v>
      </c>
      <c r="R19" s="501">
        <v>0</v>
      </c>
      <c r="S19" s="501">
        <v>0</v>
      </c>
      <c r="T19" s="501">
        <v>0</v>
      </c>
      <c r="U19" s="501">
        <v>0</v>
      </c>
      <c r="V19" s="501">
        <v>0</v>
      </c>
      <c r="W19" s="501">
        <v>0</v>
      </c>
      <c r="X19" s="501">
        <v>0</v>
      </c>
      <c r="Y19" s="501">
        <v>0</v>
      </c>
      <c r="Z19" s="501">
        <v>0</v>
      </c>
      <c r="AA19" s="501">
        <v>0</v>
      </c>
      <c r="AB19" s="501">
        <v>0</v>
      </c>
      <c r="AC19" s="501">
        <v>0</v>
      </c>
      <c r="AD19" s="501">
        <v>0</v>
      </c>
      <c r="AE19" s="501">
        <v>0</v>
      </c>
      <c r="AF19" s="501">
        <v>0</v>
      </c>
      <c r="AG19" s="501">
        <v>0</v>
      </c>
      <c r="AH19" s="501">
        <v>0</v>
      </c>
      <c r="AI19" s="501">
        <v>0</v>
      </c>
      <c r="AJ19" s="501">
        <v>0</v>
      </c>
      <c r="AK19" s="501">
        <v>0</v>
      </c>
      <c r="AL19" s="502">
        <v>0</v>
      </c>
      <c r="AM19" s="502">
        <v>0</v>
      </c>
      <c r="AN19" s="502">
        <v>0</v>
      </c>
      <c r="AO19" s="502">
        <v>0</v>
      </c>
      <c r="AP19" s="502">
        <v>0</v>
      </c>
      <c r="AQ19" s="503">
        <v>0</v>
      </c>
      <c r="AR19" s="504">
        <v>0</v>
      </c>
      <c r="AS19" s="503">
        <v>0</v>
      </c>
      <c r="AT19" s="503">
        <v>0</v>
      </c>
      <c r="AU19" s="502">
        <v>0</v>
      </c>
      <c r="AV19" s="502">
        <v>0</v>
      </c>
      <c r="AW19" s="496">
        <v>0</v>
      </c>
      <c r="AX19" s="496">
        <v>0</v>
      </c>
      <c r="AY19" s="496">
        <v>0</v>
      </c>
      <c r="AZ19" s="497">
        <v>0</v>
      </c>
      <c r="BA19" s="496">
        <v>0</v>
      </c>
      <c r="BB19" s="496">
        <v>0</v>
      </c>
      <c r="BC19" s="497">
        <v>0</v>
      </c>
      <c r="BD19" s="496">
        <v>0</v>
      </c>
      <c r="BE19" s="496">
        <v>0</v>
      </c>
      <c r="BF19" s="497">
        <v>0</v>
      </c>
    </row>
    <row r="20" spans="1:58" ht="15.75" customHeight="1">
      <c r="A20" s="489" t="s">
        <v>434</v>
      </c>
      <c r="B20" s="490">
        <v>11691.732</v>
      </c>
      <c r="C20" s="491">
        <v>11191.732</v>
      </c>
      <c r="D20" s="491">
        <v>10691.732</v>
      </c>
      <c r="E20" s="491">
        <v>8891.7000000000007</v>
      </c>
      <c r="F20" s="491">
        <v>9291.732</v>
      </c>
      <c r="G20" s="491">
        <v>14407.284</v>
      </c>
      <c r="H20" s="491">
        <v>0</v>
      </c>
      <c r="I20" s="491">
        <v>0</v>
      </c>
      <c r="J20" s="491">
        <v>0</v>
      </c>
      <c r="K20" s="491">
        <v>0</v>
      </c>
      <c r="L20" s="491">
        <v>0</v>
      </c>
      <c r="M20" s="491">
        <v>0</v>
      </c>
      <c r="N20" s="492">
        <v>0</v>
      </c>
      <c r="O20" s="492">
        <v>0</v>
      </c>
      <c r="P20" s="492">
        <v>0</v>
      </c>
      <c r="Q20" s="502">
        <v>0</v>
      </c>
      <c r="R20" s="492">
        <v>0</v>
      </c>
      <c r="S20" s="492">
        <v>0</v>
      </c>
      <c r="T20" s="492">
        <v>0</v>
      </c>
      <c r="U20" s="492">
        <v>0</v>
      </c>
      <c r="V20" s="492">
        <v>0</v>
      </c>
      <c r="W20" s="492">
        <v>0</v>
      </c>
      <c r="X20" s="492">
        <v>0</v>
      </c>
      <c r="Y20" s="492">
        <v>0</v>
      </c>
      <c r="Z20" s="492">
        <v>0</v>
      </c>
      <c r="AA20" s="492">
        <v>0</v>
      </c>
      <c r="AB20" s="492">
        <v>0</v>
      </c>
      <c r="AC20" s="492">
        <v>0</v>
      </c>
      <c r="AD20" s="492">
        <v>0</v>
      </c>
      <c r="AE20" s="492">
        <v>0</v>
      </c>
      <c r="AF20" s="492">
        <v>0</v>
      </c>
      <c r="AG20" s="492">
        <v>0</v>
      </c>
      <c r="AH20" s="492">
        <v>0</v>
      </c>
      <c r="AI20" s="492">
        <v>0</v>
      </c>
      <c r="AJ20" s="492">
        <v>0</v>
      </c>
      <c r="AK20" s="492">
        <v>0</v>
      </c>
      <c r="AL20" s="493">
        <v>0</v>
      </c>
      <c r="AM20" s="493">
        <v>0</v>
      </c>
      <c r="AN20" s="493">
        <v>0</v>
      </c>
      <c r="AO20" s="493">
        <v>0</v>
      </c>
      <c r="AP20" s="493">
        <v>0</v>
      </c>
      <c r="AQ20" s="494">
        <v>0</v>
      </c>
      <c r="AR20" s="495">
        <v>0</v>
      </c>
      <c r="AS20" s="494">
        <v>0</v>
      </c>
      <c r="AT20" s="494">
        <v>0</v>
      </c>
      <c r="AU20" s="502">
        <v>0</v>
      </c>
      <c r="AV20" s="502">
        <v>0</v>
      </c>
      <c r="AW20" s="496">
        <v>0</v>
      </c>
      <c r="AX20" s="496">
        <v>0</v>
      </c>
      <c r="AY20" s="496">
        <v>0</v>
      </c>
      <c r="AZ20" s="497">
        <v>0</v>
      </c>
      <c r="BA20" s="496">
        <v>0</v>
      </c>
      <c r="BB20" s="496">
        <v>0</v>
      </c>
      <c r="BC20" s="497">
        <v>0</v>
      </c>
      <c r="BD20" s="496">
        <v>0</v>
      </c>
      <c r="BE20" s="496">
        <v>0</v>
      </c>
      <c r="BF20" s="497">
        <v>0</v>
      </c>
    </row>
    <row r="21" spans="1:58" ht="15.75" customHeight="1">
      <c r="A21" s="489"/>
      <c r="B21" s="490" t="s">
        <v>424</v>
      </c>
      <c r="C21" s="491" t="s">
        <v>424</v>
      </c>
      <c r="D21" s="491" t="s">
        <v>424</v>
      </c>
      <c r="E21" s="491" t="s">
        <v>424</v>
      </c>
      <c r="F21" s="491" t="s">
        <v>424</v>
      </c>
      <c r="G21" s="491" t="s">
        <v>424</v>
      </c>
      <c r="H21" s="491" t="s">
        <v>424</v>
      </c>
      <c r="I21" s="491" t="s">
        <v>424</v>
      </c>
      <c r="J21" s="491" t="s">
        <v>424</v>
      </c>
      <c r="K21" s="491" t="s">
        <v>424</v>
      </c>
      <c r="L21" s="491" t="s">
        <v>424</v>
      </c>
      <c r="M21" s="491" t="s">
        <v>424</v>
      </c>
      <c r="N21" s="492" t="s">
        <v>424</v>
      </c>
      <c r="O21" s="492" t="s">
        <v>424</v>
      </c>
      <c r="P21" s="492" t="s">
        <v>424</v>
      </c>
      <c r="Q21" s="502" t="s">
        <v>424</v>
      </c>
      <c r="R21" s="492" t="s">
        <v>424</v>
      </c>
      <c r="S21" s="492" t="s">
        <v>424</v>
      </c>
      <c r="T21" s="492" t="s">
        <v>424</v>
      </c>
      <c r="U21" s="492" t="s">
        <v>424</v>
      </c>
      <c r="V21" s="492" t="s">
        <v>424</v>
      </c>
      <c r="W21" s="492" t="s">
        <v>424</v>
      </c>
      <c r="X21" s="492" t="s">
        <v>424</v>
      </c>
      <c r="Y21" s="492" t="s">
        <v>424</v>
      </c>
      <c r="Z21" s="492" t="s">
        <v>424</v>
      </c>
      <c r="AA21" s="492" t="s">
        <v>424</v>
      </c>
      <c r="AB21" s="492" t="s">
        <v>424</v>
      </c>
      <c r="AC21" s="492" t="s">
        <v>424</v>
      </c>
      <c r="AD21" s="492" t="s">
        <v>424</v>
      </c>
      <c r="AE21" s="492" t="s">
        <v>424</v>
      </c>
      <c r="AF21" s="492" t="s">
        <v>424</v>
      </c>
      <c r="AG21" s="492" t="s">
        <v>424</v>
      </c>
      <c r="AH21" s="492" t="s">
        <v>424</v>
      </c>
      <c r="AI21" s="492" t="s">
        <v>424</v>
      </c>
      <c r="AJ21" s="492" t="s">
        <v>424</v>
      </c>
      <c r="AK21" s="492" t="s">
        <v>424</v>
      </c>
      <c r="AL21" s="493" t="s">
        <v>424</v>
      </c>
      <c r="AM21" s="493" t="s">
        <v>424</v>
      </c>
      <c r="AN21" s="493" t="s">
        <v>424</v>
      </c>
      <c r="AO21" s="493" t="s">
        <v>424</v>
      </c>
      <c r="AP21" s="493" t="s">
        <v>424</v>
      </c>
      <c r="AQ21" s="494" t="s">
        <v>424</v>
      </c>
      <c r="AR21" s="495" t="s">
        <v>424</v>
      </c>
      <c r="AS21" s="494" t="s">
        <v>424</v>
      </c>
      <c r="AT21" s="494" t="s">
        <v>424</v>
      </c>
      <c r="AU21" s="502" t="s">
        <v>424</v>
      </c>
      <c r="AV21" s="502" t="s">
        <v>424</v>
      </c>
      <c r="AW21" s="496" t="s">
        <v>424</v>
      </c>
      <c r="AX21" s="496" t="s">
        <v>424</v>
      </c>
      <c r="AY21" s="496" t="s">
        <v>424</v>
      </c>
      <c r="AZ21" s="497" t="s">
        <v>424</v>
      </c>
      <c r="BA21" s="496" t="s">
        <v>424</v>
      </c>
      <c r="BB21" s="496"/>
      <c r="BC21" s="497"/>
      <c r="BD21" s="496" t="s">
        <v>424</v>
      </c>
      <c r="BE21" s="496" t="s">
        <v>424</v>
      </c>
      <c r="BF21" s="497" t="s">
        <v>424</v>
      </c>
    </row>
    <row r="22" spans="1:58" ht="15.75" customHeight="1">
      <c r="A22" s="489" t="s">
        <v>435</v>
      </c>
      <c r="B22" s="490">
        <v>0</v>
      </c>
      <c r="C22" s="491">
        <v>0</v>
      </c>
      <c r="D22" s="491">
        <v>0</v>
      </c>
      <c r="E22" s="491">
        <v>0</v>
      </c>
      <c r="F22" s="491">
        <v>0</v>
      </c>
      <c r="G22" s="491">
        <v>0</v>
      </c>
      <c r="H22" s="491">
        <v>0</v>
      </c>
      <c r="I22" s="491">
        <v>0</v>
      </c>
      <c r="J22" s="491">
        <v>0</v>
      </c>
      <c r="K22" s="491">
        <v>0</v>
      </c>
      <c r="L22" s="491">
        <v>0</v>
      </c>
      <c r="M22" s="491">
        <v>0</v>
      </c>
      <c r="N22" s="492">
        <v>0</v>
      </c>
      <c r="O22" s="492">
        <v>0</v>
      </c>
      <c r="P22" s="492">
        <v>0</v>
      </c>
      <c r="Q22" s="502">
        <v>0</v>
      </c>
      <c r="R22" s="492">
        <v>0</v>
      </c>
      <c r="S22" s="492">
        <v>0</v>
      </c>
      <c r="T22" s="492">
        <v>0</v>
      </c>
      <c r="U22" s="492">
        <v>0</v>
      </c>
      <c r="V22" s="492">
        <v>0</v>
      </c>
      <c r="W22" s="492">
        <v>0</v>
      </c>
      <c r="X22" s="492">
        <v>0</v>
      </c>
      <c r="Y22" s="492">
        <v>0</v>
      </c>
      <c r="Z22" s="492">
        <v>0</v>
      </c>
      <c r="AA22" s="492">
        <v>0</v>
      </c>
      <c r="AB22" s="492">
        <v>1096.9000000000001</v>
      </c>
      <c r="AC22" s="492">
        <v>696.9</v>
      </c>
      <c r="AD22" s="492">
        <v>696.9</v>
      </c>
      <c r="AE22" s="492">
        <v>73.677000000000007</v>
      </c>
      <c r="AF22" s="492">
        <v>1506.9</v>
      </c>
      <c r="AG22" s="492">
        <v>1505.9</v>
      </c>
      <c r="AH22" s="492">
        <v>2005.9</v>
      </c>
      <c r="AI22" s="492">
        <v>2005.9</v>
      </c>
      <c r="AJ22" s="492">
        <v>1577.3679999999999</v>
      </c>
      <c r="AK22" s="492">
        <v>0</v>
      </c>
      <c r="AL22" s="493">
        <v>1316.8030000000001</v>
      </c>
      <c r="AM22" s="493">
        <v>1606.5719999999999</v>
      </c>
      <c r="AN22" s="493">
        <v>1317.41</v>
      </c>
      <c r="AO22" s="493">
        <v>1429.89</v>
      </c>
      <c r="AP22" s="493">
        <v>1330.75</v>
      </c>
      <c r="AQ22" s="494">
        <v>1312.76</v>
      </c>
      <c r="AR22" s="495">
        <v>1324.58</v>
      </c>
      <c r="AS22" s="494">
        <v>1818.63</v>
      </c>
      <c r="AT22" s="494">
        <v>3736.7</v>
      </c>
      <c r="AU22" s="493">
        <v>4093.06</v>
      </c>
      <c r="AV22" s="493">
        <v>4278.2299999999996</v>
      </c>
      <c r="AW22" s="496">
        <v>5186.79</v>
      </c>
      <c r="AX22" s="496">
        <v>5108.82</v>
      </c>
      <c r="AY22" s="496">
        <v>5477.14</v>
      </c>
      <c r="AZ22" s="497">
        <v>6028.31</v>
      </c>
      <c r="BA22" s="496">
        <v>5292.13</v>
      </c>
      <c r="BB22" s="496">
        <v>5657.64</v>
      </c>
      <c r="BC22" s="497">
        <v>5879.6959999999999</v>
      </c>
      <c r="BD22" s="496">
        <v>6085.5</v>
      </c>
      <c r="BE22" s="496">
        <v>5954.48</v>
      </c>
      <c r="BF22" s="497">
        <v>5907.84</v>
      </c>
    </row>
    <row r="23" spans="1:58" ht="15.75" customHeight="1">
      <c r="A23" s="489" t="s">
        <v>436</v>
      </c>
      <c r="B23" s="490">
        <v>0</v>
      </c>
      <c r="C23" s="491">
        <v>0</v>
      </c>
      <c r="D23" s="491">
        <v>0</v>
      </c>
      <c r="E23" s="491">
        <v>0</v>
      </c>
      <c r="F23" s="491">
        <v>0</v>
      </c>
      <c r="G23" s="491">
        <v>0</v>
      </c>
      <c r="H23" s="491">
        <v>0</v>
      </c>
      <c r="I23" s="491">
        <v>0</v>
      </c>
      <c r="J23" s="491">
        <v>0</v>
      </c>
      <c r="K23" s="491">
        <v>0</v>
      </c>
      <c r="L23" s="491">
        <v>0</v>
      </c>
      <c r="M23" s="491">
        <v>0</v>
      </c>
      <c r="N23" s="492">
        <v>0</v>
      </c>
      <c r="O23" s="492">
        <v>0</v>
      </c>
      <c r="P23" s="492">
        <v>0</v>
      </c>
      <c r="Q23" s="502">
        <v>0</v>
      </c>
      <c r="R23" s="492">
        <v>0</v>
      </c>
      <c r="S23" s="492">
        <v>0</v>
      </c>
      <c r="T23" s="492">
        <v>0</v>
      </c>
      <c r="U23" s="492">
        <v>0</v>
      </c>
      <c r="V23" s="492">
        <v>0</v>
      </c>
      <c r="W23" s="492">
        <v>0</v>
      </c>
      <c r="X23" s="492">
        <v>0</v>
      </c>
      <c r="Y23" s="492">
        <v>0</v>
      </c>
      <c r="Z23" s="492">
        <v>0</v>
      </c>
      <c r="AA23" s="492">
        <v>0</v>
      </c>
      <c r="AB23" s="492">
        <v>0</v>
      </c>
      <c r="AC23" s="492">
        <v>0</v>
      </c>
      <c r="AD23" s="492">
        <v>0</v>
      </c>
      <c r="AE23" s="492">
        <v>0</v>
      </c>
      <c r="AF23" s="492">
        <v>0</v>
      </c>
      <c r="AG23" s="492">
        <v>0</v>
      </c>
      <c r="AH23" s="492">
        <v>0</v>
      </c>
      <c r="AI23" s="492">
        <v>0</v>
      </c>
      <c r="AJ23" s="492">
        <v>0</v>
      </c>
      <c r="AK23" s="492">
        <v>0</v>
      </c>
      <c r="AL23" s="493">
        <v>0</v>
      </c>
      <c r="AM23" s="493">
        <v>0</v>
      </c>
      <c r="AN23" s="493">
        <v>0</v>
      </c>
      <c r="AO23" s="493">
        <v>0</v>
      </c>
      <c r="AP23" s="493">
        <v>0</v>
      </c>
      <c r="AQ23" s="494">
        <v>0</v>
      </c>
      <c r="AR23" s="495">
        <v>0</v>
      </c>
      <c r="AS23" s="494">
        <v>0</v>
      </c>
      <c r="AT23" s="494">
        <v>0</v>
      </c>
      <c r="AU23" s="502">
        <v>0</v>
      </c>
      <c r="AV23" s="502">
        <v>0</v>
      </c>
      <c r="AW23" s="496">
        <v>0</v>
      </c>
      <c r="AX23" s="496">
        <v>0</v>
      </c>
      <c r="AY23" s="496">
        <v>0</v>
      </c>
      <c r="AZ23" s="497">
        <v>0</v>
      </c>
      <c r="BA23" s="496">
        <v>0</v>
      </c>
      <c r="BB23" s="496">
        <v>0</v>
      </c>
      <c r="BC23" s="497">
        <v>0</v>
      </c>
      <c r="BD23" s="496">
        <v>0</v>
      </c>
      <c r="BE23" s="496">
        <v>0</v>
      </c>
      <c r="BF23" s="497">
        <v>0</v>
      </c>
    </row>
    <row r="24" spans="1:58" ht="15.75" customHeight="1">
      <c r="A24" s="489" t="s">
        <v>437</v>
      </c>
      <c r="B24" s="490">
        <v>0</v>
      </c>
      <c r="C24" s="491">
        <v>0</v>
      </c>
      <c r="D24" s="491">
        <v>0</v>
      </c>
      <c r="E24" s="491">
        <v>0</v>
      </c>
      <c r="F24" s="491">
        <v>0</v>
      </c>
      <c r="G24" s="491">
        <v>0</v>
      </c>
      <c r="H24" s="491">
        <v>0</v>
      </c>
      <c r="I24" s="491">
        <v>0</v>
      </c>
      <c r="J24" s="491">
        <v>0</v>
      </c>
      <c r="K24" s="491">
        <v>0</v>
      </c>
      <c r="L24" s="491">
        <v>0</v>
      </c>
      <c r="M24" s="491">
        <v>0</v>
      </c>
      <c r="N24" s="492">
        <v>0</v>
      </c>
      <c r="O24" s="492">
        <v>0</v>
      </c>
      <c r="P24" s="492">
        <v>0</v>
      </c>
      <c r="Q24" s="502">
        <v>0</v>
      </c>
      <c r="R24" s="492">
        <v>0</v>
      </c>
      <c r="S24" s="492">
        <v>0</v>
      </c>
      <c r="T24" s="492">
        <v>0</v>
      </c>
      <c r="U24" s="492">
        <v>0</v>
      </c>
      <c r="V24" s="492">
        <v>0</v>
      </c>
      <c r="W24" s="492">
        <v>0</v>
      </c>
      <c r="X24" s="492">
        <v>0</v>
      </c>
      <c r="Y24" s="492">
        <v>0</v>
      </c>
      <c r="Z24" s="492">
        <v>0</v>
      </c>
      <c r="AA24" s="492">
        <v>0</v>
      </c>
      <c r="AB24" s="492">
        <v>1096.9000000000001</v>
      </c>
      <c r="AC24" s="492">
        <v>696.9</v>
      </c>
      <c r="AD24" s="492">
        <v>696.9</v>
      </c>
      <c r="AE24" s="492">
        <v>73.677000000000007</v>
      </c>
      <c r="AF24" s="492">
        <v>1506.9</v>
      </c>
      <c r="AG24" s="492">
        <v>1505.9</v>
      </c>
      <c r="AH24" s="492">
        <v>2005.9</v>
      </c>
      <c r="AI24" s="492">
        <v>2005.9</v>
      </c>
      <c r="AJ24" s="492">
        <v>1577.3679999999999</v>
      </c>
      <c r="AK24" s="492">
        <v>0</v>
      </c>
      <c r="AL24" s="493">
        <v>1316.8030000000001</v>
      </c>
      <c r="AM24" s="493">
        <v>1606.5719999999999</v>
      </c>
      <c r="AN24" s="493">
        <v>1317.41</v>
      </c>
      <c r="AO24" s="493">
        <v>1429.89</v>
      </c>
      <c r="AP24" s="493">
        <v>1330.75</v>
      </c>
      <c r="AQ24" s="494">
        <v>1312.76</v>
      </c>
      <c r="AR24" s="495">
        <v>1324.58</v>
      </c>
      <c r="AS24" s="494">
        <v>1818.63</v>
      </c>
      <c r="AT24" s="494">
        <v>3736.7</v>
      </c>
      <c r="AU24" s="493">
        <v>4093.06</v>
      </c>
      <c r="AV24" s="493">
        <v>4278.2299999999996</v>
      </c>
      <c r="AW24" s="496">
        <v>5186.79</v>
      </c>
      <c r="AX24" s="496">
        <v>5108.82</v>
      </c>
      <c r="AY24" s="496">
        <v>5477.14</v>
      </c>
      <c r="AZ24" s="497">
        <v>6028.31</v>
      </c>
      <c r="BA24" s="496">
        <v>5292.13</v>
      </c>
      <c r="BB24" s="496">
        <v>5657.64</v>
      </c>
      <c r="BC24" s="497">
        <v>5879.6959999999999</v>
      </c>
      <c r="BD24" s="496">
        <v>6085.5</v>
      </c>
      <c r="BE24" s="496">
        <v>5954.48</v>
      </c>
      <c r="BF24" s="497">
        <v>5907.84</v>
      </c>
    </row>
    <row r="25" spans="1:58" ht="15.75" customHeight="1">
      <c r="A25" s="489" t="s">
        <v>424</v>
      </c>
      <c r="B25" s="490" t="s">
        <v>424</v>
      </c>
      <c r="C25" s="491" t="s">
        <v>424</v>
      </c>
      <c r="D25" s="491" t="s">
        <v>424</v>
      </c>
      <c r="E25" s="491" t="s">
        <v>424</v>
      </c>
      <c r="F25" s="491" t="s">
        <v>424</v>
      </c>
      <c r="G25" s="491" t="s">
        <v>424</v>
      </c>
      <c r="H25" s="491" t="s">
        <v>424</v>
      </c>
      <c r="I25" s="491" t="s">
        <v>424</v>
      </c>
      <c r="J25" s="491" t="s">
        <v>424</v>
      </c>
      <c r="K25" s="491" t="s">
        <v>424</v>
      </c>
      <c r="L25" s="491" t="s">
        <v>424</v>
      </c>
      <c r="M25" s="491" t="s">
        <v>424</v>
      </c>
      <c r="N25" s="492" t="s">
        <v>424</v>
      </c>
      <c r="O25" s="492" t="s">
        <v>424</v>
      </c>
      <c r="P25" s="492" t="s">
        <v>424</v>
      </c>
      <c r="Q25" s="502" t="s">
        <v>424</v>
      </c>
      <c r="R25" s="492" t="s">
        <v>424</v>
      </c>
      <c r="S25" s="492" t="s">
        <v>424</v>
      </c>
      <c r="T25" s="492" t="s">
        <v>424</v>
      </c>
      <c r="U25" s="492" t="s">
        <v>424</v>
      </c>
      <c r="V25" s="492" t="s">
        <v>424</v>
      </c>
      <c r="W25" s="492" t="s">
        <v>424</v>
      </c>
      <c r="X25" s="492" t="s">
        <v>424</v>
      </c>
      <c r="Y25" s="492" t="s">
        <v>424</v>
      </c>
      <c r="Z25" s="492" t="s">
        <v>424</v>
      </c>
      <c r="AA25" s="492" t="s">
        <v>424</v>
      </c>
      <c r="AB25" s="492" t="s">
        <v>424</v>
      </c>
      <c r="AC25" s="492" t="s">
        <v>424</v>
      </c>
      <c r="AD25" s="492" t="s">
        <v>424</v>
      </c>
      <c r="AE25" s="492" t="s">
        <v>424</v>
      </c>
      <c r="AF25" s="492" t="s">
        <v>424</v>
      </c>
      <c r="AG25" s="492" t="s">
        <v>424</v>
      </c>
      <c r="AH25" s="492" t="s">
        <v>424</v>
      </c>
      <c r="AI25" s="492" t="s">
        <v>424</v>
      </c>
      <c r="AJ25" s="492" t="s">
        <v>424</v>
      </c>
      <c r="AK25" s="492" t="s">
        <v>424</v>
      </c>
      <c r="AL25" s="493" t="s">
        <v>424</v>
      </c>
      <c r="AM25" s="493" t="s">
        <v>424</v>
      </c>
      <c r="AN25" s="493" t="s">
        <v>424</v>
      </c>
      <c r="AO25" s="493" t="s">
        <v>424</v>
      </c>
      <c r="AP25" s="493" t="s">
        <v>424</v>
      </c>
      <c r="AQ25" s="494" t="s">
        <v>424</v>
      </c>
      <c r="AR25" s="495" t="s">
        <v>424</v>
      </c>
      <c r="AS25" s="494" t="s">
        <v>424</v>
      </c>
      <c r="AT25" s="494" t="s">
        <v>424</v>
      </c>
      <c r="AU25" s="502" t="s">
        <v>424</v>
      </c>
      <c r="AV25" s="502" t="s">
        <v>424</v>
      </c>
      <c r="AW25" s="496" t="s">
        <v>424</v>
      </c>
      <c r="AX25" s="496" t="s">
        <v>424</v>
      </c>
      <c r="AY25" s="496" t="s">
        <v>424</v>
      </c>
      <c r="AZ25" s="497" t="s">
        <v>424</v>
      </c>
      <c r="BA25" s="496" t="s">
        <v>424</v>
      </c>
      <c r="BB25" s="496" t="s">
        <v>424</v>
      </c>
      <c r="BC25" s="497" t="s">
        <v>424</v>
      </c>
      <c r="BD25" s="496" t="s">
        <v>424</v>
      </c>
      <c r="BE25" s="496" t="s">
        <v>424</v>
      </c>
      <c r="BF25" s="497" t="s">
        <v>424</v>
      </c>
    </row>
    <row r="26" spans="1:58" ht="15.75" customHeight="1">
      <c r="A26" s="489" t="s">
        <v>438</v>
      </c>
      <c r="B26" s="490">
        <v>45892.034</v>
      </c>
      <c r="C26" s="491">
        <v>88681.884000000005</v>
      </c>
      <c r="D26" s="491">
        <v>204523.799</v>
      </c>
      <c r="E26" s="491">
        <v>251347.3</v>
      </c>
      <c r="F26" s="491">
        <v>95357.97099999999</v>
      </c>
      <c r="G26" s="491">
        <v>288585.46400000004</v>
      </c>
      <c r="H26" s="491">
        <v>142389.291</v>
      </c>
      <c r="I26" s="491">
        <v>143218.57500000001</v>
      </c>
      <c r="J26" s="491">
        <v>122828.03599999999</v>
      </c>
      <c r="K26" s="491">
        <v>63325.504000000001</v>
      </c>
      <c r="L26" s="491">
        <v>138121.29999999999</v>
      </c>
      <c r="M26" s="491">
        <v>155487.788</v>
      </c>
      <c r="N26" s="492">
        <v>211416.315</v>
      </c>
      <c r="O26" s="492">
        <v>282255.44800000003</v>
      </c>
      <c r="P26" s="492">
        <v>122550.75099999999</v>
      </c>
      <c r="Q26" s="493">
        <v>136133.43999999997</v>
      </c>
      <c r="R26" s="492">
        <v>20301.737999999998</v>
      </c>
      <c r="S26" s="492">
        <v>79770.346999999994</v>
      </c>
      <c r="T26" s="492">
        <v>48940.939000000006</v>
      </c>
      <c r="U26" s="492">
        <v>49524.364000000001</v>
      </c>
      <c r="V26" s="492">
        <v>36748.978999999999</v>
      </c>
      <c r="W26" s="492">
        <v>41118.694000000003</v>
      </c>
      <c r="X26" s="492">
        <v>25185.886999999999</v>
      </c>
      <c r="Y26" s="492">
        <v>6950.3899999999994</v>
      </c>
      <c r="Z26" s="492">
        <v>40896.565010639999</v>
      </c>
      <c r="AA26" s="492">
        <v>41827.786</v>
      </c>
      <c r="AB26" s="492">
        <v>57386.413</v>
      </c>
      <c r="AC26" s="492">
        <v>39665.380000000005</v>
      </c>
      <c r="AD26" s="492">
        <v>36354.665000000001</v>
      </c>
      <c r="AE26" s="492">
        <v>40909.971000000005</v>
      </c>
      <c r="AF26" s="492">
        <v>42353.244248999996</v>
      </c>
      <c r="AG26" s="492">
        <v>43891.262000000002</v>
      </c>
      <c r="AH26" s="492">
        <v>36807.572</v>
      </c>
      <c r="AI26" s="492">
        <v>41911.782000000007</v>
      </c>
      <c r="AJ26" s="492">
        <v>44795.125</v>
      </c>
      <c r="AK26" s="492">
        <v>6950.3899999999994</v>
      </c>
      <c r="AL26" s="493">
        <v>28447.788</v>
      </c>
      <c r="AM26" s="493">
        <v>39096.379999999997</v>
      </c>
      <c r="AN26" s="493">
        <v>43044.5</v>
      </c>
      <c r="AO26" s="493">
        <v>38732.959999999999</v>
      </c>
      <c r="AP26" s="493">
        <v>38951.03</v>
      </c>
      <c r="AQ26" s="494">
        <v>39268.83</v>
      </c>
      <c r="AR26" s="495">
        <v>18977.839999999997</v>
      </c>
      <c r="AS26" s="494">
        <v>36214.620000000003</v>
      </c>
      <c r="AT26" s="494">
        <v>9949.66</v>
      </c>
      <c r="AU26" s="493">
        <v>59317</v>
      </c>
      <c r="AV26" s="493">
        <v>56550.14</v>
      </c>
      <c r="AW26" s="496">
        <v>10807.41</v>
      </c>
      <c r="AX26" s="496">
        <v>11213.259999999998</v>
      </c>
      <c r="AY26" s="496">
        <v>23074.780000000002</v>
      </c>
      <c r="AZ26" s="497">
        <v>28296.980000000003</v>
      </c>
      <c r="BA26" s="496">
        <v>21295.91</v>
      </c>
      <c r="BB26" s="496">
        <v>46856.69</v>
      </c>
      <c r="BC26" s="497">
        <v>56315.606000000007</v>
      </c>
      <c r="BD26" s="496">
        <v>46451.83</v>
      </c>
      <c r="BE26" s="496">
        <v>17175.170000000002</v>
      </c>
      <c r="BF26" s="497">
        <v>11001.33</v>
      </c>
    </row>
    <row r="27" spans="1:58" ht="15.75" customHeight="1">
      <c r="A27" s="498" t="s">
        <v>439</v>
      </c>
      <c r="B27" s="499">
        <v>0</v>
      </c>
      <c r="C27" s="500">
        <v>0</v>
      </c>
      <c r="D27" s="500">
        <v>27785</v>
      </c>
      <c r="E27" s="500">
        <v>36950</v>
      </c>
      <c r="F27" s="500">
        <v>0</v>
      </c>
      <c r="G27" s="500">
        <v>64595.856</v>
      </c>
      <c r="H27" s="500">
        <v>11255</v>
      </c>
      <c r="I27" s="500">
        <v>7200</v>
      </c>
      <c r="J27" s="500">
        <v>23700</v>
      </c>
      <c r="K27" s="500">
        <v>12200</v>
      </c>
      <c r="L27" s="500">
        <v>19200</v>
      </c>
      <c r="M27" s="500">
        <v>20121.925999999999</v>
      </c>
      <c r="N27" s="501">
        <v>24925.853999999999</v>
      </c>
      <c r="O27" s="501">
        <v>13461.85</v>
      </c>
      <c r="P27" s="501">
        <v>10900</v>
      </c>
      <c r="Q27" s="502">
        <v>9350</v>
      </c>
      <c r="R27" s="501">
        <v>0</v>
      </c>
      <c r="S27" s="501">
        <v>42889.517999999996</v>
      </c>
      <c r="T27" s="501">
        <v>12150</v>
      </c>
      <c r="U27" s="501">
        <v>9850</v>
      </c>
      <c r="V27" s="501">
        <v>18650</v>
      </c>
      <c r="W27" s="501">
        <v>26137.358</v>
      </c>
      <c r="X27" s="501">
        <v>20716.637999999999</v>
      </c>
      <c r="Y27" s="501">
        <v>4800</v>
      </c>
      <c r="Z27" s="501">
        <v>31200</v>
      </c>
      <c r="AA27" s="501">
        <v>36000</v>
      </c>
      <c r="AB27" s="501">
        <v>53700</v>
      </c>
      <c r="AC27" s="501">
        <v>33800</v>
      </c>
      <c r="AD27" s="501">
        <v>28600</v>
      </c>
      <c r="AE27" s="501">
        <v>37431.881000000001</v>
      </c>
      <c r="AF27" s="501">
        <v>41005.949999999997</v>
      </c>
      <c r="AG27" s="501">
        <v>39831.881000000001</v>
      </c>
      <c r="AH27" s="501">
        <v>35831.881000000001</v>
      </c>
      <c r="AI27" s="501">
        <v>35631.881000000001</v>
      </c>
      <c r="AJ27" s="501">
        <v>36700</v>
      </c>
      <c r="AK27" s="501">
        <v>4800</v>
      </c>
      <c r="AL27" s="502">
        <v>22050</v>
      </c>
      <c r="AM27" s="502">
        <v>31950</v>
      </c>
      <c r="AN27" s="502">
        <v>31050</v>
      </c>
      <c r="AO27" s="502">
        <v>25710</v>
      </c>
      <c r="AP27" s="502">
        <v>20500</v>
      </c>
      <c r="AQ27" s="503">
        <v>18700</v>
      </c>
      <c r="AR27" s="504">
        <v>8100</v>
      </c>
      <c r="AS27" s="503">
        <v>16971.71</v>
      </c>
      <c r="AT27" s="503">
        <v>0</v>
      </c>
      <c r="AU27" s="502">
        <v>43600</v>
      </c>
      <c r="AV27" s="502">
        <v>56400</v>
      </c>
      <c r="AW27" s="496">
        <v>10751.94</v>
      </c>
      <c r="AX27" s="496">
        <v>7751.94</v>
      </c>
      <c r="AY27" s="496">
        <v>22649.200000000001</v>
      </c>
      <c r="AZ27" s="497">
        <v>27098.63</v>
      </c>
      <c r="BA27" s="496">
        <v>20000</v>
      </c>
      <c r="BB27" s="496">
        <v>41500</v>
      </c>
      <c r="BC27" s="497">
        <v>45000</v>
      </c>
      <c r="BD27" s="496">
        <v>43041.78</v>
      </c>
      <c r="BE27" s="496">
        <v>15437.78</v>
      </c>
      <c r="BF27" s="497">
        <v>10628</v>
      </c>
    </row>
    <row r="28" spans="1:58" ht="15.75" customHeight="1">
      <c r="A28" s="498" t="s">
        <v>440</v>
      </c>
      <c r="B28" s="499">
        <v>0</v>
      </c>
      <c r="C28" s="500">
        <v>0</v>
      </c>
      <c r="D28" s="500">
        <v>0</v>
      </c>
      <c r="E28" s="500">
        <v>0</v>
      </c>
      <c r="F28" s="500">
        <v>26109.21</v>
      </c>
      <c r="G28" s="500">
        <v>250</v>
      </c>
      <c r="H28" s="500">
        <v>0</v>
      </c>
      <c r="I28" s="500">
        <v>600</v>
      </c>
      <c r="J28" s="500">
        <v>0</v>
      </c>
      <c r="K28" s="500">
        <v>0</v>
      </c>
      <c r="L28" s="500">
        <v>0</v>
      </c>
      <c r="M28" s="500">
        <v>5601.18</v>
      </c>
      <c r="N28" s="501">
        <v>1500</v>
      </c>
      <c r="O28" s="501">
        <v>2716.9679999999998</v>
      </c>
      <c r="P28" s="501">
        <v>0</v>
      </c>
      <c r="Q28" s="502">
        <v>0</v>
      </c>
      <c r="R28" s="501">
        <v>0</v>
      </c>
      <c r="S28" s="501">
        <v>3820</v>
      </c>
      <c r="T28" s="501">
        <v>120</v>
      </c>
      <c r="U28" s="501">
        <v>1995</v>
      </c>
      <c r="V28" s="501">
        <v>1995</v>
      </c>
      <c r="W28" s="501">
        <v>0</v>
      </c>
      <c r="X28" s="501">
        <v>0</v>
      </c>
      <c r="Y28" s="501">
        <v>0</v>
      </c>
      <c r="Z28" s="501">
        <v>0</v>
      </c>
      <c r="AA28" s="501">
        <v>0</v>
      </c>
      <c r="AB28" s="501">
        <v>0</v>
      </c>
      <c r="AC28" s="501">
        <v>0</v>
      </c>
      <c r="AD28" s="501">
        <v>2150</v>
      </c>
      <c r="AE28" s="501">
        <v>2250</v>
      </c>
      <c r="AF28" s="501">
        <v>0</v>
      </c>
      <c r="AG28" s="501">
        <v>100</v>
      </c>
      <c r="AH28" s="501">
        <v>100</v>
      </c>
      <c r="AI28" s="501">
        <v>1000</v>
      </c>
      <c r="AJ28" s="501">
        <v>1000</v>
      </c>
      <c r="AK28" s="501">
        <v>0</v>
      </c>
      <c r="AL28" s="502">
        <v>1000</v>
      </c>
      <c r="AM28" s="502">
        <v>500</v>
      </c>
      <c r="AN28" s="502">
        <v>500</v>
      </c>
      <c r="AO28" s="502">
        <v>500</v>
      </c>
      <c r="AP28" s="502">
        <v>0</v>
      </c>
      <c r="AQ28" s="503">
        <v>0</v>
      </c>
      <c r="AR28" s="504">
        <v>500</v>
      </c>
      <c r="AS28" s="503">
        <v>0</v>
      </c>
      <c r="AT28" s="503">
        <v>0</v>
      </c>
      <c r="AU28" s="502">
        <v>0</v>
      </c>
      <c r="AV28" s="502">
        <v>0</v>
      </c>
      <c r="AW28" s="496">
        <v>0</v>
      </c>
      <c r="AX28" s="496">
        <v>0</v>
      </c>
      <c r="AY28" s="496">
        <v>0</v>
      </c>
      <c r="AZ28" s="497">
        <v>20</v>
      </c>
      <c r="BA28" s="496">
        <v>20</v>
      </c>
      <c r="BB28" s="496">
        <v>1000</v>
      </c>
      <c r="BC28" s="497">
        <v>1000</v>
      </c>
      <c r="BD28" s="496">
        <v>0</v>
      </c>
      <c r="BE28" s="496">
        <v>0</v>
      </c>
      <c r="BF28" s="497">
        <v>0</v>
      </c>
    </row>
    <row r="29" spans="1:58" ht="15.75" customHeight="1">
      <c r="A29" s="498" t="s">
        <v>441</v>
      </c>
      <c r="B29" s="499">
        <v>46987.440999999999</v>
      </c>
      <c r="C29" s="500">
        <v>90032.156000000003</v>
      </c>
      <c r="D29" s="500">
        <v>178140.05499999999</v>
      </c>
      <c r="E29" s="500">
        <v>214397.3</v>
      </c>
      <c r="F29" s="500">
        <v>69248.760999999999</v>
      </c>
      <c r="G29" s="500">
        <v>224289.70800000001</v>
      </c>
      <c r="H29" s="500">
        <v>132680.476</v>
      </c>
      <c r="I29" s="500">
        <v>136609.57500000001</v>
      </c>
      <c r="J29" s="500">
        <v>99128.035999999993</v>
      </c>
      <c r="K29" s="500">
        <v>51125.504000000001</v>
      </c>
      <c r="L29" s="500">
        <v>118921.3</v>
      </c>
      <c r="M29" s="500">
        <v>129764.682</v>
      </c>
      <c r="N29" s="501">
        <v>184990.46100000001</v>
      </c>
      <c r="O29" s="501">
        <v>267023.065</v>
      </c>
      <c r="P29" s="501">
        <v>112227.571</v>
      </c>
      <c r="Q29" s="502">
        <v>127557.73</v>
      </c>
      <c r="R29" s="501">
        <v>22466.297999999999</v>
      </c>
      <c r="S29" s="501">
        <v>33169.828999999998</v>
      </c>
      <c r="T29" s="501">
        <v>37153.832000000002</v>
      </c>
      <c r="U29" s="501">
        <v>38162.256999999998</v>
      </c>
      <c r="V29" s="501">
        <v>16398.116999999998</v>
      </c>
      <c r="W29" s="501">
        <v>14981.335999999999</v>
      </c>
      <c r="X29" s="501">
        <v>4469.2489999999998</v>
      </c>
      <c r="Y29" s="501">
        <v>2150.39</v>
      </c>
      <c r="Z29" s="501">
        <v>9741.5650106400008</v>
      </c>
      <c r="AA29" s="501">
        <v>5867.7860000000001</v>
      </c>
      <c r="AB29" s="501">
        <v>2250.9349999999999</v>
      </c>
      <c r="AC29" s="501">
        <v>4449.902</v>
      </c>
      <c r="AD29" s="501">
        <v>5279.1869999999999</v>
      </c>
      <c r="AE29" s="501">
        <v>811.82600000000002</v>
      </c>
      <c r="AF29" s="501">
        <v>410.613134</v>
      </c>
      <c r="AG29" s="501">
        <v>2532.2379999999998</v>
      </c>
      <c r="AH29" s="501">
        <v>23.041</v>
      </c>
      <c r="AI29" s="501">
        <v>4584.4229999999998</v>
      </c>
      <c r="AJ29" s="501">
        <v>6544.8969999999999</v>
      </c>
      <c r="AK29" s="501">
        <v>2150.39</v>
      </c>
      <c r="AL29" s="502">
        <v>4780.4120000000003</v>
      </c>
      <c r="AM29" s="502">
        <v>5756.78</v>
      </c>
      <c r="AN29" s="502">
        <v>11356.22</v>
      </c>
      <c r="AO29" s="502">
        <v>12326.14</v>
      </c>
      <c r="AP29" s="502">
        <v>17967.71</v>
      </c>
      <c r="AQ29" s="503">
        <v>20521.29</v>
      </c>
      <c r="AR29" s="504">
        <v>10181.629999999999</v>
      </c>
      <c r="AS29" s="503">
        <v>18847.61</v>
      </c>
      <c r="AT29" s="503">
        <v>6559.4</v>
      </c>
      <c r="AU29" s="502">
        <v>14754.08</v>
      </c>
      <c r="AV29" s="502">
        <v>0</v>
      </c>
      <c r="AW29" s="496">
        <v>0</v>
      </c>
      <c r="AX29" s="496">
        <v>3000</v>
      </c>
      <c r="AY29" s="496">
        <v>10.31</v>
      </c>
      <c r="AZ29" s="497">
        <v>1076.9000000000001</v>
      </c>
      <c r="BA29" s="496">
        <v>1000.88</v>
      </c>
      <c r="BB29" s="496">
        <v>3830.4</v>
      </c>
      <c r="BC29" s="497">
        <v>9017.2510000000002</v>
      </c>
      <c r="BD29" s="496">
        <v>2100.15</v>
      </c>
      <c r="BE29" s="496">
        <v>1296.82</v>
      </c>
      <c r="BF29" s="497">
        <v>73.78</v>
      </c>
    </row>
    <row r="30" spans="1:58" ht="15.75" customHeight="1">
      <c r="A30" s="498" t="s">
        <v>442</v>
      </c>
      <c r="B30" s="499">
        <v>0</v>
      </c>
      <c r="C30" s="500">
        <v>0</v>
      </c>
      <c r="D30" s="500">
        <v>0</v>
      </c>
      <c r="E30" s="500">
        <v>0</v>
      </c>
      <c r="F30" s="500">
        <v>0</v>
      </c>
      <c r="G30" s="500">
        <v>0</v>
      </c>
      <c r="H30" s="500">
        <v>0</v>
      </c>
      <c r="I30" s="500">
        <v>0</v>
      </c>
      <c r="J30" s="500">
        <v>0</v>
      </c>
      <c r="K30" s="500">
        <v>0</v>
      </c>
      <c r="L30" s="500">
        <v>0</v>
      </c>
      <c r="M30" s="500">
        <v>0</v>
      </c>
      <c r="N30" s="501">
        <v>0</v>
      </c>
      <c r="O30" s="501">
        <v>0</v>
      </c>
      <c r="P30" s="501">
        <v>0</v>
      </c>
      <c r="Q30" s="502">
        <v>0</v>
      </c>
      <c r="R30" s="501">
        <v>0</v>
      </c>
      <c r="S30" s="501">
        <v>0</v>
      </c>
      <c r="T30" s="501">
        <v>0</v>
      </c>
      <c r="U30" s="501">
        <v>0</v>
      </c>
      <c r="V30" s="501">
        <v>0</v>
      </c>
      <c r="W30" s="501">
        <v>0</v>
      </c>
      <c r="X30" s="501">
        <v>0</v>
      </c>
      <c r="Y30" s="501">
        <v>0</v>
      </c>
      <c r="Z30" s="501">
        <v>0</v>
      </c>
      <c r="AA30" s="501">
        <v>0</v>
      </c>
      <c r="AB30" s="501">
        <v>0</v>
      </c>
      <c r="AC30" s="501">
        <v>0</v>
      </c>
      <c r="AD30" s="501">
        <v>0</v>
      </c>
      <c r="AE30" s="501">
        <v>0</v>
      </c>
      <c r="AF30" s="501">
        <v>0</v>
      </c>
      <c r="AG30" s="501">
        <v>0</v>
      </c>
      <c r="AH30" s="501">
        <v>0</v>
      </c>
      <c r="AI30" s="501">
        <v>0</v>
      </c>
      <c r="AJ30" s="501">
        <v>0</v>
      </c>
      <c r="AK30" s="501">
        <v>0</v>
      </c>
      <c r="AL30" s="502">
        <v>0</v>
      </c>
      <c r="AM30" s="502">
        <v>0</v>
      </c>
      <c r="AN30" s="502">
        <v>0</v>
      </c>
      <c r="AO30" s="502">
        <v>0</v>
      </c>
      <c r="AP30" s="502">
        <v>0</v>
      </c>
      <c r="AQ30" s="503">
        <v>0</v>
      </c>
      <c r="AR30" s="504">
        <v>0</v>
      </c>
      <c r="AS30" s="503">
        <v>0</v>
      </c>
      <c r="AT30" s="503">
        <v>0</v>
      </c>
      <c r="AU30" s="502">
        <v>0</v>
      </c>
      <c r="AV30" s="502">
        <v>0</v>
      </c>
      <c r="AW30" s="496">
        <v>0</v>
      </c>
      <c r="AX30" s="496">
        <v>0</v>
      </c>
      <c r="AY30" s="496">
        <v>0</v>
      </c>
      <c r="AZ30" s="497">
        <v>0</v>
      </c>
      <c r="BA30" s="496">
        <v>0</v>
      </c>
      <c r="BB30" s="496">
        <v>0</v>
      </c>
      <c r="BC30" s="497">
        <v>0</v>
      </c>
      <c r="BD30" s="496">
        <v>0</v>
      </c>
      <c r="BE30" s="496">
        <v>0</v>
      </c>
      <c r="BF30" s="497">
        <v>0</v>
      </c>
    </row>
    <row r="31" spans="1:58" ht="15.75" customHeight="1">
      <c r="A31" s="498" t="s">
        <v>443</v>
      </c>
      <c r="B31" s="499">
        <v>0</v>
      </c>
      <c r="C31" s="500">
        <v>0</v>
      </c>
      <c r="D31" s="500">
        <v>0</v>
      </c>
      <c r="E31" s="500">
        <v>0</v>
      </c>
      <c r="F31" s="500">
        <v>0</v>
      </c>
      <c r="G31" s="500">
        <v>0</v>
      </c>
      <c r="H31" s="500">
        <v>0</v>
      </c>
      <c r="I31" s="500">
        <v>0</v>
      </c>
      <c r="J31" s="500">
        <v>0</v>
      </c>
      <c r="K31" s="500">
        <v>0</v>
      </c>
      <c r="L31" s="500">
        <v>0</v>
      </c>
      <c r="M31" s="500">
        <v>0</v>
      </c>
      <c r="N31" s="501">
        <v>0</v>
      </c>
      <c r="O31" s="501">
        <v>0</v>
      </c>
      <c r="P31" s="501">
        <v>0</v>
      </c>
      <c r="Q31" s="502">
        <v>0</v>
      </c>
      <c r="R31" s="501">
        <v>0</v>
      </c>
      <c r="S31" s="501">
        <v>0</v>
      </c>
      <c r="T31" s="501">
        <v>0</v>
      </c>
      <c r="U31" s="501">
        <v>0</v>
      </c>
      <c r="V31" s="501">
        <v>0</v>
      </c>
      <c r="W31" s="501">
        <v>0</v>
      </c>
      <c r="X31" s="501">
        <v>0</v>
      </c>
      <c r="Y31" s="501">
        <v>0</v>
      </c>
      <c r="Z31" s="501">
        <v>0</v>
      </c>
      <c r="AA31" s="501">
        <v>0</v>
      </c>
      <c r="AB31" s="501">
        <v>0</v>
      </c>
      <c r="AC31" s="501">
        <v>0</v>
      </c>
      <c r="AD31" s="501">
        <v>0</v>
      </c>
      <c r="AE31" s="501">
        <v>0</v>
      </c>
      <c r="AF31" s="501">
        <v>0</v>
      </c>
      <c r="AG31" s="501">
        <v>0</v>
      </c>
      <c r="AH31" s="501">
        <v>0</v>
      </c>
      <c r="AI31" s="501">
        <v>0</v>
      </c>
      <c r="AJ31" s="501">
        <v>0</v>
      </c>
      <c r="AK31" s="501">
        <v>0</v>
      </c>
      <c r="AL31" s="502">
        <v>0</v>
      </c>
      <c r="AM31" s="502">
        <v>0</v>
      </c>
      <c r="AN31" s="502">
        <v>0</v>
      </c>
      <c r="AO31" s="502">
        <v>0</v>
      </c>
      <c r="AP31" s="502">
        <v>0</v>
      </c>
      <c r="AQ31" s="503">
        <v>0</v>
      </c>
      <c r="AR31" s="504">
        <v>0</v>
      </c>
      <c r="AS31" s="503">
        <v>0</v>
      </c>
      <c r="AT31" s="503">
        <v>0</v>
      </c>
      <c r="AU31" s="502">
        <v>0</v>
      </c>
      <c r="AV31" s="502">
        <v>0</v>
      </c>
      <c r="AW31" s="496">
        <v>0</v>
      </c>
      <c r="AX31" s="496">
        <v>0</v>
      </c>
      <c r="AY31" s="496">
        <v>0</v>
      </c>
      <c r="AZ31" s="497">
        <v>0</v>
      </c>
      <c r="BA31" s="496">
        <v>0</v>
      </c>
      <c r="BB31" s="496">
        <v>0</v>
      </c>
      <c r="BC31" s="497">
        <v>0</v>
      </c>
      <c r="BD31" s="496">
        <v>0</v>
      </c>
      <c r="BE31" s="496">
        <v>0</v>
      </c>
      <c r="BF31" s="497">
        <v>0</v>
      </c>
    </row>
    <row r="32" spans="1:58" ht="15.75" customHeight="1">
      <c r="A32" s="498" t="s">
        <v>444</v>
      </c>
      <c r="B32" s="499">
        <v>0</v>
      </c>
      <c r="C32" s="500">
        <v>0</v>
      </c>
      <c r="D32" s="500">
        <v>0</v>
      </c>
      <c r="E32" s="500">
        <v>0</v>
      </c>
      <c r="F32" s="500">
        <v>0</v>
      </c>
      <c r="G32" s="500">
        <v>0</v>
      </c>
      <c r="H32" s="500">
        <v>0</v>
      </c>
      <c r="I32" s="500">
        <v>0</v>
      </c>
      <c r="J32" s="500">
        <v>0</v>
      </c>
      <c r="K32" s="500">
        <v>0</v>
      </c>
      <c r="L32" s="500">
        <v>0</v>
      </c>
      <c r="M32" s="500">
        <v>0</v>
      </c>
      <c r="N32" s="501">
        <v>0</v>
      </c>
      <c r="O32" s="501">
        <v>0</v>
      </c>
      <c r="P32" s="501">
        <v>0</v>
      </c>
      <c r="Q32" s="502">
        <v>0</v>
      </c>
      <c r="R32" s="501">
        <v>0</v>
      </c>
      <c r="S32" s="501">
        <v>0</v>
      </c>
      <c r="T32" s="501">
        <v>0</v>
      </c>
      <c r="U32" s="501">
        <v>0</v>
      </c>
      <c r="V32" s="501">
        <v>0</v>
      </c>
      <c r="W32" s="501">
        <v>0</v>
      </c>
      <c r="X32" s="501">
        <v>0</v>
      </c>
      <c r="Y32" s="501">
        <v>0</v>
      </c>
      <c r="Z32" s="501">
        <v>0</v>
      </c>
      <c r="AA32" s="501">
        <v>0</v>
      </c>
      <c r="AB32" s="501">
        <v>0</v>
      </c>
      <c r="AC32" s="501">
        <v>0</v>
      </c>
      <c r="AD32" s="501">
        <v>0</v>
      </c>
      <c r="AE32" s="501">
        <v>0</v>
      </c>
      <c r="AF32" s="501">
        <v>0</v>
      </c>
      <c r="AG32" s="501">
        <v>0</v>
      </c>
      <c r="AH32" s="501">
        <v>0</v>
      </c>
      <c r="AI32" s="501">
        <v>0</v>
      </c>
      <c r="AJ32" s="501">
        <v>0</v>
      </c>
      <c r="AK32" s="501">
        <v>0</v>
      </c>
      <c r="AL32" s="502">
        <v>0</v>
      </c>
      <c r="AM32" s="502">
        <v>0</v>
      </c>
      <c r="AN32" s="502">
        <v>0</v>
      </c>
      <c r="AO32" s="502">
        <v>0</v>
      </c>
      <c r="AP32" s="502">
        <v>0</v>
      </c>
      <c r="AQ32" s="503">
        <v>0</v>
      </c>
      <c r="AR32" s="504">
        <v>0</v>
      </c>
      <c r="AS32" s="503">
        <v>0</v>
      </c>
      <c r="AT32" s="503">
        <v>0</v>
      </c>
      <c r="AU32" s="502">
        <v>0</v>
      </c>
      <c r="AV32" s="502">
        <v>0</v>
      </c>
      <c r="AW32" s="496">
        <v>0</v>
      </c>
      <c r="AX32" s="496">
        <v>0</v>
      </c>
      <c r="AY32" s="496">
        <v>0</v>
      </c>
      <c r="AZ32" s="497">
        <v>0</v>
      </c>
      <c r="BA32" s="496">
        <v>0</v>
      </c>
      <c r="BB32" s="496">
        <v>0</v>
      </c>
      <c r="BC32" s="497">
        <v>0</v>
      </c>
      <c r="BD32" s="496">
        <v>0</v>
      </c>
      <c r="BE32" s="496">
        <v>0</v>
      </c>
      <c r="BF32" s="497">
        <v>0</v>
      </c>
    </row>
    <row r="33" spans="1:58" ht="15.75" customHeight="1">
      <c r="A33" s="498" t="s">
        <v>445</v>
      </c>
      <c r="B33" s="499">
        <v>0</v>
      </c>
      <c r="C33" s="500">
        <v>0</v>
      </c>
      <c r="D33" s="500">
        <v>0</v>
      </c>
      <c r="E33" s="500">
        <v>0</v>
      </c>
      <c r="F33" s="500">
        <v>0</v>
      </c>
      <c r="G33" s="500">
        <v>0</v>
      </c>
      <c r="H33" s="500">
        <v>0</v>
      </c>
      <c r="I33" s="500">
        <v>0</v>
      </c>
      <c r="J33" s="500">
        <v>0</v>
      </c>
      <c r="K33" s="500">
        <v>0</v>
      </c>
      <c r="L33" s="500">
        <v>0</v>
      </c>
      <c r="M33" s="500">
        <v>0</v>
      </c>
      <c r="N33" s="501">
        <v>0</v>
      </c>
      <c r="O33" s="501">
        <v>0</v>
      </c>
      <c r="P33" s="501">
        <v>0</v>
      </c>
      <c r="Q33" s="502">
        <v>0</v>
      </c>
      <c r="R33" s="501">
        <v>0</v>
      </c>
      <c r="S33" s="501">
        <v>0</v>
      </c>
      <c r="T33" s="501">
        <v>0</v>
      </c>
      <c r="U33" s="501">
        <v>0</v>
      </c>
      <c r="V33" s="501">
        <v>0</v>
      </c>
      <c r="W33" s="501">
        <v>0</v>
      </c>
      <c r="X33" s="501">
        <v>0</v>
      </c>
      <c r="Y33" s="501">
        <v>0</v>
      </c>
      <c r="Z33" s="501">
        <v>0</v>
      </c>
      <c r="AA33" s="501">
        <v>0</v>
      </c>
      <c r="AB33" s="501">
        <v>0</v>
      </c>
      <c r="AC33" s="501">
        <v>0</v>
      </c>
      <c r="AD33" s="501">
        <v>0</v>
      </c>
      <c r="AE33" s="501">
        <v>0</v>
      </c>
      <c r="AF33" s="501">
        <v>0</v>
      </c>
      <c r="AG33" s="501">
        <v>0</v>
      </c>
      <c r="AH33" s="501">
        <v>0</v>
      </c>
      <c r="AI33" s="501">
        <v>0</v>
      </c>
      <c r="AJ33" s="501">
        <v>0</v>
      </c>
      <c r="AK33" s="501">
        <v>0</v>
      </c>
      <c r="AL33" s="502">
        <v>0</v>
      </c>
      <c r="AM33" s="502">
        <v>0</v>
      </c>
      <c r="AN33" s="502">
        <v>0</v>
      </c>
      <c r="AO33" s="502">
        <v>0</v>
      </c>
      <c r="AP33" s="502">
        <v>0</v>
      </c>
      <c r="AQ33" s="503">
        <v>0</v>
      </c>
      <c r="AR33" s="504">
        <v>0</v>
      </c>
      <c r="AS33" s="503">
        <v>0</v>
      </c>
      <c r="AT33" s="503">
        <v>0</v>
      </c>
      <c r="AU33" s="502">
        <v>0</v>
      </c>
      <c r="AV33" s="502">
        <v>0</v>
      </c>
      <c r="AW33" s="496">
        <v>0</v>
      </c>
      <c r="AX33" s="496">
        <v>0</v>
      </c>
      <c r="AY33" s="496">
        <v>0</v>
      </c>
      <c r="AZ33" s="497">
        <v>0</v>
      </c>
      <c r="BA33" s="496">
        <v>0</v>
      </c>
      <c r="BB33" s="496">
        <v>0</v>
      </c>
      <c r="BC33" s="497">
        <v>0</v>
      </c>
      <c r="BD33" s="496">
        <v>0</v>
      </c>
      <c r="BE33" s="496">
        <v>0</v>
      </c>
      <c r="BF33" s="497">
        <v>0</v>
      </c>
    </row>
    <row r="34" spans="1:58" ht="15.75" customHeight="1">
      <c r="A34" s="498" t="s">
        <v>446</v>
      </c>
      <c r="B34" s="499">
        <v>-1095.4069999999999</v>
      </c>
      <c r="C34" s="500">
        <v>-1350.2719999999999</v>
      </c>
      <c r="D34" s="500">
        <v>-1401.2560000000001</v>
      </c>
      <c r="E34" s="500">
        <v>0</v>
      </c>
      <c r="F34" s="500">
        <v>0</v>
      </c>
      <c r="G34" s="500">
        <v>-550.1</v>
      </c>
      <c r="H34" s="500">
        <v>-1546.1849999999999</v>
      </c>
      <c r="I34" s="500">
        <v>-1191</v>
      </c>
      <c r="J34" s="500">
        <v>0</v>
      </c>
      <c r="K34" s="500">
        <v>0</v>
      </c>
      <c r="L34" s="500">
        <v>0</v>
      </c>
      <c r="M34" s="500">
        <v>0</v>
      </c>
      <c r="N34" s="501">
        <v>0</v>
      </c>
      <c r="O34" s="501">
        <v>-946.43499999999995</v>
      </c>
      <c r="P34" s="501">
        <v>-576.82000000000005</v>
      </c>
      <c r="Q34" s="502">
        <v>-774.29</v>
      </c>
      <c r="R34" s="501">
        <v>-2164.56</v>
      </c>
      <c r="S34" s="501">
        <v>-109</v>
      </c>
      <c r="T34" s="501">
        <v>-482.89299999999997</v>
      </c>
      <c r="U34" s="501">
        <v>-482.89299999999997</v>
      </c>
      <c r="V34" s="501">
        <v>-294.13799999999998</v>
      </c>
      <c r="W34" s="501">
        <v>0</v>
      </c>
      <c r="X34" s="501">
        <v>0</v>
      </c>
      <c r="Y34" s="501">
        <v>0</v>
      </c>
      <c r="Z34" s="501">
        <v>-45</v>
      </c>
      <c r="AA34" s="501">
        <v>-40</v>
      </c>
      <c r="AB34" s="501">
        <v>1435.4780000000001</v>
      </c>
      <c r="AC34" s="501">
        <v>1415.4780000000001</v>
      </c>
      <c r="AD34" s="501">
        <v>325.47800000000001</v>
      </c>
      <c r="AE34" s="501">
        <v>416.26400000000001</v>
      </c>
      <c r="AF34" s="501">
        <v>936.68111499999998</v>
      </c>
      <c r="AG34" s="501">
        <v>1427.143</v>
      </c>
      <c r="AH34" s="501">
        <v>852.65</v>
      </c>
      <c r="AI34" s="501">
        <v>695.47799999999995</v>
      </c>
      <c r="AJ34" s="501">
        <v>550.22799999999995</v>
      </c>
      <c r="AK34" s="501">
        <v>0</v>
      </c>
      <c r="AL34" s="502">
        <v>617.37599999999998</v>
      </c>
      <c r="AM34" s="502">
        <v>889.6</v>
      </c>
      <c r="AN34" s="502">
        <v>138.28</v>
      </c>
      <c r="AO34" s="502">
        <v>196.82</v>
      </c>
      <c r="AP34" s="502">
        <v>483.32000000000005</v>
      </c>
      <c r="AQ34" s="503">
        <v>47.540000000000006</v>
      </c>
      <c r="AR34" s="504">
        <v>196.21</v>
      </c>
      <c r="AS34" s="503">
        <v>395.3</v>
      </c>
      <c r="AT34" s="503">
        <v>3390.26</v>
      </c>
      <c r="AU34" s="502">
        <v>962.92</v>
      </c>
      <c r="AV34" s="502">
        <v>150.13999999999999</v>
      </c>
      <c r="AW34" s="496">
        <v>55.47</v>
      </c>
      <c r="AX34" s="496">
        <v>461.32</v>
      </c>
      <c r="AY34" s="496">
        <v>415.27</v>
      </c>
      <c r="AZ34" s="497">
        <v>101.45</v>
      </c>
      <c r="BA34" s="496">
        <v>275.02999999999997</v>
      </c>
      <c r="BB34" s="496">
        <v>526.29</v>
      </c>
      <c r="BC34" s="497">
        <v>1298.355</v>
      </c>
      <c r="BD34" s="496">
        <v>1309.9000000000001</v>
      </c>
      <c r="BE34" s="496">
        <v>440.57</v>
      </c>
      <c r="BF34" s="497">
        <v>299.55</v>
      </c>
    </row>
    <row r="35" spans="1:58" ht="15.75" customHeight="1">
      <c r="A35" s="489" t="s">
        <v>424</v>
      </c>
      <c r="B35" s="490"/>
      <c r="C35" s="491"/>
      <c r="D35" s="491"/>
      <c r="E35" s="491"/>
      <c r="F35" s="491"/>
      <c r="G35" s="491"/>
      <c r="H35" s="491"/>
      <c r="I35" s="491"/>
      <c r="J35" s="491"/>
      <c r="K35" s="491"/>
      <c r="L35" s="491"/>
      <c r="M35" s="491"/>
      <c r="N35" s="492"/>
      <c r="O35" s="492"/>
      <c r="P35" s="492"/>
      <c r="Q35" s="502"/>
      <c r="R35" s="492"/>
      <c r="S35" s="492"/>
      <c r="T35" s="492"/>
      <c r="U35" s="492"/>
      <c r="V35" s="492"/>
      <c r="W35" s="492"/>
      <c r="X35" s="492"/>
      <c r="Y35" s="492"/>
      <c r="Z35" s="492"/>
      <c r="AA35" s="492"/>
      <c r="AB35" s="492"/>
      <c r="AC35" s="492"/>
      <c r="AD35" s="492"/>
      <c r="AE35" s="492"/>
      <c r="AF35" s="492"/>
      <c r="AG35" s="492"/>
      <c r="AH35" s="492"/>
      <c r="AI35" s="492"/>
      <c r="AJ35" s="492"/>
      <c r="AK35" s="492"/>
      <c r="AL35" s="493"/>
      <c r="AM35" s="493"/>
      <c r="AN35" s="493"/>
      <c r="AO35" s="493"/>
      <c r="AP35" s="493"/>
      <c r="AQ35" s="494"/>
      <c r="AR35" s="495"/>
      <c r="AS35" s="494"/>
      <c r="AT35" s="494"/>
      <c r="AU35" s="502"/>
      <c r="AV35" s="502"/>
      <c r="AW35" s="496"/>
      <c r="AX35" s="496"/>
      <c r="AY35" s="496"/>
      <c r="AZ35" s="497"/>
      <c r="BA35" s="496"/>
      <c r="BB35" s="496"/>
      <c r="BC35" s="497"/>
      <c r="BD35" s="496"/>
      <c r="BE35" s="496"/>
      <c r="BF35" s="497"/>
    </row>
    <row r="36" spans="1:58" ht="15.75" customHeight="1">
      <c r="A36" s="489" t="s">
        <v>447</v>
      </c>
      <c r="B36" s="490">
        <v>2487.2199999999998</v>
      </c>
      <c r="C36" s="491">
        <v>2183.5439999999999</v>
      </c>
      <c r="D36" s="491">
        <v>2133.8139999999999</v>
      </c>
      <c r="E36" s="491">
        <v>1976.3</v>
      </c>
      <c r="F36" s="491">
        <v>1892.9970000000001</v>
      </c>
      <c r="G36" s="491">
        <v>0</v>
      </c>
      <c r="H36" s="491">
        <v>0</v>
      </c>
      <c r="I36" s="491">
        <v>0</v>
      </c>
      <c r="J36" s="491">
        <v>0</v>
      </c>
      <c r="K36" s="491">
        <v>0</v>
      </c>
      <c r="L36" s="491">
        <v>0</v>
      </c>
      <c r="M36" s="491">
        <v>0</v>
      </c>
      <c r="N36" s="492">
        <v>0</v>
      </c>
      <c r="O36" s="492">
        <v>0</v>
      </c>
      <c r="P36" s="492">
        <v>0</v>
      </c>
      <c r="Q36" s="502">
        <v>0</v>
      </c>
      <c r="R36" s="492">
        <v>0</v>
      </c>
      <c r="S36" s="492">
        <v>0</v>
      </c>
      <c r="T36" s="492">
        <v>0</v>
      </c>
      <c r="U36" s="492">
        <v>0</v>
      </c>
      <c r="V36" s="492">
        <v>0</v>
      </c>
      <c r="W36" s="492">
        <v>0</v>
      </c>
      <c r="X36" s="492">
        <v>0</v>
      </c>
      <c r="Y36" s="492">
        <v>0</v>
      </c>
      <c r="Z36" s="492">
        <v>0</v>
      </c>
      <c r="AA36" s="492">
        <v>0</v>
      </c>
      <c r="AB36" s="492">
        <v>0</v>
      </c>
      <c r="AC36" s="492">
        <v>0</v>
      </c>
      <c r="AD36" s="492">
        <v>0</v>
      </c>
      <c r="AE36" s="492">
        <v>0</v>
      </c>
      <c r="AF36" s="492">
        <v>0</v>
      </c>
      <c r="AG36" s="492">
        <v>0</v>
      </c>
      <c r="AH36" s="492">
        <v>0</v>
      </c>
      <c r="AI36" s="492">
        <v>0</v>
      </c>
      <c r="AJ36" s="492">
        <v>0</v>
      </c>
      <c r="AK36" s="492">
        <v>0</v>
      </c>
      <c r="AL36" s="493">
        <v>0</v>
      </c>
      <c r="AM36" s="493">
        <v>0</v>
      </c>
      <c r="AN36" s="493">
        <v>0</v>
      </c>
      <c r="AO36" s="493">
        <v>0</v>
      </c>
      <c r="AP36" s="493">
        <v>0</v>
      </c>
      <c r="AQ36" s="494">
        <v>0</v>
      </c>
      <c r="AR36" s="495">
        <v>0</v>
      </c>
      <c r="AS36" s="494">
        <v>0</v>
      </c>
      <c r="AT36" s="494">
        <v>0</v>
      </c>
      <c r="AU36" s="502">
        <v>0</v>
      </c>
      <c r="AV36" s="502">
        <v>0</v>
      </c>
      <c r="AW36" s="496">
        <v>0</v>
      </c>
      <c r="AX36" s="496">
        <v>0</v>
      </c>
      <c r="AY36" s="496">
        <v>0</v>
      </c>
      <c r="AZ36" s="497">
        <v>0</v>
      </c>
      <c r="BA36" s="496">
        <v>0</v>
      </c>
      <c r="BB36" s="496">
        <v>0</v>
      </c>
      <c r="BC36" s="497">
        <v>0</v>
      </c>
      <c r="BD36" s="496">
        <v>0</v>
      </c>
      <c r="BE36" s="496">
        <v>0</v>
      </c>
      <c r="BF36" s="497">
        <v>20000</v>
      </c>
    </row>
    <row r="37" spans="1:58" ht="15.75" customHeight="1">
      <c r="A37" s="498" t="s">
        <v>448</v>
      </c>
      <c r="B37" s="499">
        <v>0</v>
      </c>
      <c r="C37" s="500">
        <v>0</v>
      </c>
      <c r="D37" s="500">
        <v>0</v>
      </c>
      <c r="E37" s="500">
        <v>0</v>
      </c>
      <c r="F37" s="500">
        <v>0</v>
      </c>
      <c r="G37" s="500">
        <v>0</v>
      </c>
      <c r="H37" s="500">
        <v>0</v>
      </c>
      <c r="I37" s="500">
        <v>0</v>
      </c>
      <c r="J37" s="500">
        <v>0</v>
      </c>
      <c r="K37" s="500">
        <v>0</v>
      </c>
      <c r="L37" s="500">
        <v>0</v>
      </c>
      <c r="M37" s="500">
        <v>0</v>
      </c>
      <c r="N37" s="501">
        <v>0</v>
      </c>
      <c r="O37" s="501">
        <v>0</v>
      </c>
      <c r="P37" s="501">
        <v>0</v>
      </c>
      <c r="Q37" s="502">
        <v>0</v>
      </c>
      <c r="R37" s="501">
        <v>0</v>
      </c>
      <c r="S37" s="501">
        <v>0</v>
      </c>
      <c r="T37" s="501">
        <v>0</v>
      </c>
      <c r="U37" s="501">
        <v>0</v>
      </c>
      <c r="V37" s="501">
        <v>0</v>
      </c>
      <c r="W37" s="501">
        <v>0</v>
      </c>
      <c r="X37" s="501">
        <v>0</v>
      </c>
      <c r="Y37" s="501">
        <v>0</v>
      </c>
      <c r="Z37" s="501">
        <v>0</v>
      </c>
      <c r="AA37" s="501">
        <v>0</v>
      </c>
      <c r="AB37" s="501">
        <v>0</v>
      </c>
      <c r="AC37" s="501">
        <v>0</v>
      </c>
      <c r="AD37" s="501">
        <v>0</v>
      </c>
      <c r="AE37" s="501">
        <v>0</v>
      </c>
      <c r="AF37" s="501">
        <v>0</v>
      </c>
      <c r="AG37" s="501">
        <v>0</v>
      </c>
      <c r="AH37" s="501">
        <v>0</v>
      </c>
      <c r="AI37" s="501">
        <v>0</v>
      </c>
      <c r="AJ37" s="501">
        <v>0</v>
      </c>
      <c r="AK37" s="501">
        <v>0</v>
      </c>
      <c r="AL37" s="502">
        <v>0</v>
      </c>
      <c r="AM37" s="502">
        <v>0</v>
      </c>
      <c r="AN37" s="502">
        <v>0</v>
      </c>
      <c r="AO37" s="502">
        <v>0</v>
      </c>
      <c r="AP37" s="502">
        <v>0</v>
      </c>
      <c r="AQ37" s="503">
        <v>0</v>
      </c>
      <c r="AR37" s="504">
        <v>0</v>
      </c>
      <c r="AS37" s="503">
        <v>0</v>
      </c>
      <c r="AT37" s="503">
        <v>0</v>
      </c>
      <c r="AU37" s="502">
        <v>0</v>
      </c>
      <c r="AV37" s="502">
        <v>0</v>
      </c>
      <c r="AW37" s="496">
        <v>0</v>
      </c>
      <c r="AX37" s="496">
        <v>0</v>
      </c>
      <c r="AY37" s="496">
        <v>0</v>
      </c>
      <c r="AZ37" s="497">
        <v>0</v>
      </c>
      <c r="BA37" s="496">
        <v>0</v>
      </c>
      <c r="BB37" s="496">
        <v>0</v>
      </c>
      <c r="BC37" s="497">
        <v>0</v>
      </c>
      <c r="BD37" s="496">
        <v>0</v>
      </c>
      <c r="BE37" s="496">
        <v>0</v>
      </c>
      <c r="BF37" s="497">
        <v>0</v>
      </c>
    </row>
    <row r="38" spans="1:58" ht="15.75" customHeight="1">
      <c r="A38" s="498" t="s">
        <v>449</v>
      </c>
      <c r="B38" s="499">
        <v>0</v>
      </c>
      <c r="C38" s="500">
        <v>0</v>
      </c>
      <c r="D38" s="500">
        <v>0</v>
      </c>
      <c r="E38" s="500">
        <v>0</v>
      </c>
      <c r="F38" s="500">
        <v>0</v>
      </c>
      <c r="G38" s="500">
        <v>0</v>
      </c>
      <c r="H38" s="500">
        <v>0</v>
      </c>
      <c r="I38" s="500">
        <v>0</v>
      </c>
      <c r="J38" s="500">
        <v>0</v>
      </c>
      <c r="K38" s="500">
        <v>0</v>
      </c>
      <c r="L38" s="500">
        <v>0</v>
      </c>
      <c r="M38" s="500">
        <v>0</v>
      </c>
      <c r="N38" s="501">
        <v>0</v>
      </c>
      <c r="O38" s="501">
        <v>0</v>
      </c>
      <c r="P38" s="501">
        <v>0</v>
      </c>
      <c r="Q38" s="502">
        <v>0</v>
      </c>
      <c r="R38" s="501">
        <v>0</v>
      </c>
      <c r="S38" s="501">
        <v>0</v>
      </c>
      <c r="T38" s="501">
        <v>0</v>
      </c>
      <c r="U38" s="501">
        <v>0</v>
      </c>
      <c r="V38" s="501">
        <v>0</v>
      </c>
      <c r="W38" s="501">
        <v>0</v>
      </c>
      <c r="X38" s="501">
        <v>0</v>
      </c>
      <c r="Y38" s="501">
        <v>0</v>
      </c>
      <c r="Z38" s="501">
        <v>0</v>
      </c>
      <c r="AA38" s="501">
        <v>0</v>
      </c>
      <c r="AB38" s="501">
        <v>0</v>
      </c>
      <c r="AC38" s="501">
        <v>0</v>
      </c>
      <c r="AD38" s="501">
        <v>0</v>
      </c>
      <c r="AE38" s="501">
        <v>0</v>
      </c>
      <c r="AF38" s="501">
        <v>0</v>
      </c>
      <c r="AG38" s="501">
        <v>0</v>
      </c>
      <c r="AH38" s="501">
        <v>0</v>
      </c>
      <c r="AI38" s="501">
        <v>0</v>
      </c>
      <c r="AJ38" s="501">
        <v>0</v>
      </c>
      <c r="AK38" s="501">
        <v>0</v>
      </c>
      <c r="AL38" s="502">
        <v>0</v>
      </c>
      <c r="AM38" s="502">
        <v>0</v>
      </c>
      <c r="AN38" s="502">
        <v>0</v>
      </c>
      <c r="AO38" s="502">
        <v>0</v>
      </c>
      <c r="AP38" s="502">
        <v>0</v>
      </c>
      <c r="AQ38" s="503">
        <v>0</v>
      </c>
      <c r="AR38" s="504">
        <v>0</v>
      </c>
      <c r="AS38" s="503">
        <v>0</v>
      </c>
      <c r="AT38" s="503">
        <v>0</v>
      </c>
      <c r="AU38" s="502">
        <v>0</v>
      </c>
      <c r="AV38" s="502">
        <v>0</v>
      </c>
      <c r="AW38" s="496">
        <v>0</v>
      </c>
      <c r="AX38" s="496">
        <v>0</v>
      </c>
      <c r="AY38" s="496">
        <v>0</v>
      </c>
      <c r="AZ38" s="497">
        <v>0</v>
      </c>
      <c r="BA38" s="496">
        <v>0</v>
      </c>
      <c r="BB38" s="496">
        <v>0</v>
      </c>
      <c r="BC38" s="497">
        <v>0</v>
      </c>
      <c r="BD38" s="496">
        <v>0</v>
      </c>
      <c r="BE38" s="496">
        <v>0</v>
      </c>
      <c r="BF38" s="497">
        <v>0</v>
      </c>
    </row>
    <row r="39" spans="1:58" ht="15.75" customHeight="1">
      <c r="A39" s="498" t="s">
        <v>450</v>
      </c>
      <c r="B39" s="499">
        <v>0</v>
      </c>
      <c r="C39" s="500">
        <v>0</v>
      </c>
      <c r="D39" s="500">
        <v>0</v>
      </c>
      <c r="E39" s="500">
        <v>0</v>
      </c>
      <c r="F39" s="500">
        <v>1892.9970000000001</v>
      </c>
      <c r="G39" s="500">
        <v>0</v>
      </c>
      <c r="H39" s="500">
        <v>0</v>
      </c>
      <c r="I39" s="500">
        <v>0</v>
      </c>
      <c r="J39" s="500">
        <v>0</v>
      </c>
      <c r="K39" s="500">
        <v>0</v>
      </c>
      <c r="L39" s="500">
        <v>0</v>
      </c>
      <c r="M39" s="500">
        <v>0</v>
      </c>
      <c r="N39" s="501">
        <v>0</v>
      </c>
      <c r="O39" s="501">
        <v>0</v>
      </c>
      <c r="P39" s="501">
        <v>0</v>
      </c>
      <c r="Q39" s="502">
        <v>0</v>
      </c>
      <c r="R39" s="501">
        <v>0</v>
      </c>
      <c r="S39" s="501">
        <v>0</v>
      </c>
      <c r="T39" s="501">
        <v>0</v>
      </c>
      <c r="U39" s="501">
        <v>0</v>
      </c>
      <c r="V39" s="501">
        <v>0</v>
      </c>
      <c r="W39" s="501">
        <v>0</v>
      </c>
      <c r="X39" s="501">
        <v>0</v>
      </c>
      <c r="Y39" s="501">
        <v>0</v>
      </c>
      <c r="Z39" s="501">
        <v>0</v>
      </c>
      <c r="AA39" s="501">
        <v>0</v>
      </c>
      <c r="AB39" s="501">
        <v>0</v>
      </c>
      <c r="AC39" s="501">
        <v>0</v>
      </c>
      <c r="AD39" s="501">
        <v>0</v>
      </c>
      <c r="AE39" s="501">
        <v>0</v>
      </c>
      <c r="AF39" s="501">
        <v>0</v>
      </c>
      <c r="AG39" s="501">
        <v>0</v>
      </c>
      <c r="AH39" s="501">
        <v>0</v>
      </c>
      <c r="AI39" s="501">
        <v>0</v>
      </c>
      <c r="AJ39" s="501">
        <v>0</v>
      </c>
      <c r="AK39" s="501">
        <v>0</v>
      </c>
      <c r="AL39" s="502">
        <v>0</v>
      </c>
      <c r="AM39" s="502">
        <v>0</v>
      </c>
      <c r="AN39" s="502">
        <v>0</v>
      </c>
      <c r="AO39" s="502">
        <v>0</v>
      </c>
      <c r="AP39" s="502">
        <v>0</v>
      </c>
      <c r="AQ39" s="503">
        <v>0</v>
      </c>
      <c r="AR39" s="504">
        <v>0</v>
      </c>
      <c r="AS39" s="503">
        <v>0</v>
      </c>
      <c r="AT39" s="503">
        <v>0</v>
      </c>
      <c r="AU39" s="502">
        <v>0</v>
      </c>
      <c r="AV39" s="502">
        <v>0</v>
      </c>
      <c r="AW39" s="496">
        <v>0</v>
      </c>
      <c r="AX39" s="496">
        <v>0</v>
      </c>
      <c r="AY39" s="496">
        <v>0</v>
      </c>
      <c r="AZ39" s="497">
        <v>0</v>
      </c>
      <c r="BA39" s="496">
        <v>0</v>
      </c>
      <c r="BB39" s="496">
        <v>0</v>
      </c>
      <c r="BC39" s="497">
        <v>0</v>
      </c>
      <c r="BD39" s="496">
        <v>0</v>
      </c>
      <c r="BE39" s="496">
        <v>0</v>
      </c>
      <c r="BF39" s="497">
        <v>0</v>
      </c>
    </row>
    <row r="40" spans="1:58" ht="15.75" customHeight="1">
      <c r="A40" s="498" t="s">
        <v>451</v>
      </c>
      <c r="B40" s="499">
        <v>0</v>
      </c>
      <c r="C40" s="500">
        <v>0</v>
      </c>
      <c r="D40" s="500">
        <v>0</v>
      </c>
      <c r="E40" s="500">
        <v>0</v>
      </c>
      <c r="F40" s="500">
        <v>0</v>
      </c>
      <c r="G40" s="500">
        <v>0</v>
      </c>
      <c r="H40" s="500">
        <v>0</v>
      </c>
      <c r="I40" s="500">
        <v>0</v>
      </c>
      <c r="J40" s="500">
        <v>0</v>
      </c>
      <c r="K40" s="500">
        <v>0</v>
      </c>
      <c r="L40" s="500">
        <v>0</v>
      </c>
      <c r="M40" s="500">
        <v>0</v>
      </c>
      <c r="N40" s="501">
        <v>0</v>
      </c>
      <c r="O40" s="501">
        <v>0</v>
      </c>
      <c r="P40" s="501">
        <v>0</v>
      </c>
      <c r="Q40" s="502">
        <v>0</v>
      </c>
      <c r="R40" s="501">
        <v>0</v>
      </c>
      <c r="S40" s="501">
        <v>0</v>
      </c>
      <c r="T40" s="501">
        <v>0</v>
      </c>
      <c r="U40" s="501">
        <v>0</v>
      </c>
      <c r="V40" s="501">
        <v>0</v>
      </c>
      <c r="W40" s="501">
        <v>0</v>
      </c>
      <c r="X40" s="501">
        <v>0</v>
      </c>
      <c r="Y40" s="501">
        <v>0</v>
      </c>
      <c r="Z40" s="501">
        <v>0</v>
      </c>
      <c r="AA40" s="501">
        <v>0</v>
      </c>
      <c r="AB40" s="501">
        <v>0</v>
      </c>
      <c r="AC40" s="501">
        <v>0</v>
      </c>
      <c r="AD40" s="501">
        <v>0</v>
      </c>
      <c r="AE40" s="501">
        <v>0</v>
      </c>
      <c r="AF40" s="501">
        <v>0</v>
      </c>
      <c r="AG40" s="501">
        <v>0</v>
      </c>
      <c r="AH40" s="501">
        <v>0</v>
      </c>
      <c r="AI40" s="501">
        <v>0</v>
      </c>
      <c r="AJ40" s="501">
        <v>0</v>
      </c>
      <c r="AK40" s="501">
        <v>0</v>
      </c>
      <c r="AL40" s="502">
        <v>0</v>
      </c>
      <c r="AM40" s="502">
        <v>0</v>
      </c>
      <c r="AN40" s="502">
        <v>0</v>
      </c>
      <c r="AO40" s="502">
        <v>0</v>
      </c>
      <c r="AP40" s="502">
        <v>0</v>
      </c>
      <c r="AQ40" s="503">
        <v>0</v>
      </c>
      <c r="AR40" s="504">
        <v>0</v>
      </c>
      <c r="AS40" s="503">
        <v>0</v>
      </c>
      <c r="AT40" s="503">
        <v>0</v>
      </c>
      <c r="AU40" s="502">
        <v>0</v>
      </c>
      <c r="AV40" s="502">
        <v>0</v>
      </c>
      <c r="AW40" s="496">
        <v>0</v>
      </c>
      <c r="AX40" s="496">
        <v>0</v>
      </c>
      <c r="AY40" s="496">
        <v>0</v>
      </c>
      <c r="AZ40" s="497">
        <v>0</v>
      </c>
      <c r="BA40" s="496">
        <v>0</v>
      </c>
      <c r="BB40" s="496">
        <v>0</v>
      </c>
      <c r="BC40" s="497">
        <v>0</v>
      </c>
      <c r="BD40" s="496">
        <v>0</v>
      </c>
      <c r="BE40" s="496">
        <v>0</v>
      </c>
      <c r="BF40" s="497">
        <v>0</v>
      </c>
    </row>
    <row r="41" spans="1:58" ht="15.75" customHeight="1">
      <c r="A41" s="498" t="s">
        <v>452</v>
      </c>
      <c r="B41" s="499">
        <v>0</v>
      </c>
      <c r="C41" s="500">
        <v>0</v>
      </c>
      <c r="D41" s="500">
        <v>0</v>
      </c>
      <c r="E41" s="500">
        <v>0</v>
      </c>
      <c r="F41" s="500">
        <v>0</v>
      </c>
      <c r="G41" s="500">
        <v>0</v>
      </c>
      <c r="H41" s="500">
        <v>0</v>
      </c>
      <c r="I41" s="500">
        <v>0</v>
      </c>
      <c r="J41" s="500">
        <v>0</v>
      </c>
      <c r="K41" s="500">
        <v>0</v>
      </c>
      <c r="L41" s="500">
        <v>0</v>
      </c>
      <c r="M41" s="500">
        <v>0</v>
      </c>
      <c r="N41" s="501">
        <v>0</v>
      </c>
      <c r="O41" s="501">
        <v>0</v>
      </c>
      <c r="P41" s="501">
        <v>0</v>
      </c>
      <c r="Q41" s="502">
        <v>0</v>
      </c>
      <c r="R41" s="501">
        <v>0</v>
      </c>
      <c r="S41" s="501">
        <v>0</v>
      </c>
      <c r="T41" s="501">
        <v>0</v>
      </c>
      <c r="U41" s="501">
        <v>0</v>
      </c>
      <c r="V41" s="501">
        <v>0</v>
      </c>
      <c r="W41" s="501">
        <v>0</v>
      </c>
      <c r="X41" s="501">
        <v>0</v>
      </c>
      <c r="Y41" s="501">
        <v>0</v>
      </c>
      <c r="Z41" s="501">
        <v>0</v>
      </c>
      <c r="AA41" s="501">
        <v>0</v>
      </c>
      <c r="AB41" s="501">
        <v>0</v>
      </c>
      <c r="AC41" s="501">
        <v>0</v>
      </c>
      <c r="AD41" s="501">
        <v>0</v>
      </c>
      <c r="AE41" s="501">
        <v>0</v>
      </c>
      <c r="AF41" s="501">
        <v>0</v>
      </c>
      <c r="AG41" s="501">
        <v>0</v>
      </c>
      <c r="AH41" s="501">
        <v>0</v>
      </c>
      <c r="AI41" s="501">
        <v>0</v>
      </c>
      <c r="AJ41" s="501">
        <v>0</v>
      </c>
      <c r="AK41" s="501">
        <v>0</v>
      </c>
      <c r="AL41" s="502">
        <v>0</v>
      </c>
      <c r="AM41" s="502">
        <v>0</v>
      </c>
      <c r="AN41" s="502">
        <v>0</v>
      </c>
      <c r="AO41" s="502">
        <v>0</v>
      </c>
      <c r="AP41" s="502">
        <v>0</v>
      </c>
      <c r="AQ41" s="503">
        <v>0</v>
      </c>
      <c r="AR41" s="504">
        <v>0</v>
      </c>
      <c r="AS41" s="503">
        <v>0</v>
      </c>
      <c r="AT41" s="503">
        <v>0</v>
      </c>
      <c r="AU41" s="502">
        <v>0</v>
      </c>
      <c r="AV41" s="502">
        <v>0</v>
      </c>
      <c r="AW41" s="496">
        <v>0</v>
      </c>
      <c r="AX41" s="496">
        <v>0</v>
      </c>
      <c r="AY41" s="496">
        <v>0</v>
      </c>
      <c r="AZ41" s="497">
        <v>0</v>
      </c>
      <c r="BA41" s="496">
        <v>0</v>
      </c>
      <c r="BB41" s="496">
        <v>0</v>
      </c>
      <c r="BC41" s="497">
        <v>0</v>
      </c>
      <c r="BD41" s="496">
        <v>0</v>
      </c>
      <c r="BE41" s="496">
        <v>0</v>
      </c>
      <c r="BF41" s="497">
        <v>0</v>
      </c>
    </row>
    <row r="42" spans="1:58" ht="15.75" customHeight="1">
      <c r="A42" s="498" t="s">
        <v>453</v>
      </c>
      <c r="B42" s="499">
        <v>2487.2199999999998</v>
      </c>
      <c r="C42" s="500">
        <v>2183.5439999999999</v>
      </c>
      <c r="D42" s="500">
        <v>2133.8139999999999</v>
      </c>
      <c r="E42" s="500">
        <v>1976.3</v>
      </c>
      <c r="F42" s="500">
        <v>1892.9970000000001</v>
      </c>
      <c r="G42" s="500">
        <v>0</v>
      </c>
      <c r="H42" s="500">
        <v>0</v>
      </c>
      <c r="I42" s="500">
        <v>0</v>
      </c>
      <c r="J42" s="500">
        <v>0</v>
      </c>
      <c r="K42" s="500">
        <v>0</v>
      </c>
      <c r="L42" s="500">
        <v>0</v>
      </c>
      <c r="M42" s="500">
        <v>0</v>
      </c>
      <c r="N42" s="501">
        <v>0</v>
      </c>
      <c r="O42" s="501">
        <v>0</v>
      </c>
      <c r="P42" s="501">
        <v>0</v>
      </c>
      <c r="Q42" s="502">
        <v>0</v>
      </c>
      <c r="R42" s="501">
        <v>0</v>
      </c>
      <c r="S42" s="501">
        <v>0</v>
      </c>
      <c r="T42" s="501">
        <v>0</v>
      </c>
      <c r="U42" s="501">
        <v>0</v>
      </c>
      <c r="V42" s="501">
        <v>0</v>
      </c>
      <c r="W42" s="501">
        <v>0</v>
      </c>
      <c r="X42" s="501">
        <v>0</v>
      </c>
      <c r="Y42" s="501">
        <v>0</v>
      </c>
      <c r="Z42" s="501">
        <v>0</v>
      </c>
      <c r="AA42" s="501">
        <v>0</v>
      </c>
      <c r="AB42" s="501">
        <v>0</v>
      </c>
      <c r="AC42" s="501">
        <v>0</v>
      </c>
      <c r="AD42" s="501">
        <v>0</v>
      </c>
      <c r="AE42" s="501">
        <v>0</v>
      </c>
      <c r="AF42" s="501">
        <v>0</v>
      </c>
      <c r="AG42" s="501">
        <v>0</v>
      </c>
      <c r="AH42" s="501">
        <v>0</v>
      </c>
      <c r="AI42" s="501">
        <v>0</v>
      </c>
      <c r="AJ42" s="501">
        <v>0</v>
      </c>
      <c r="AK42" s="501">
        <v>0</v>
      </c>
      <c r="AL42" s="502">
        <v>0</v>
      </c>
      <c r="AM42" s="502">
        <v>0</v>
      </c>
      <c r="AN42" s="502">
        <v>0</v>
      </c>
      <c r="AO42" s="502">
        <v>0</v>
      </c>
      <c r="AP42" s="502">
        <v>0</v>
      </c>
      <c r="AQ42" s="503">
        <v>0</v>
      </c>
      <c r="AR42" s="504">
        <v>0</v>
      </c>
      <c r="AS42" s="503">
        <v>0</v>
      </c>
      <c r="AT42" s="503">
        <v>0</v>
      </c>
      <c r="AU42" s="502">
        <v>0</v>
      </c>
      <c r="AV42" s="502">
        <v>0</v>
      </c>
      <c r="AW42" s="496">
        <v>0</v>
      </c>
      <c r="AX42" s="496">
        <v>0</v>
      </c>
      <c r="AY42" s="496">
        <v>0</v>
      </c>
      <c r="AZ42" s="497">
        <v>0</v>
      </c>
      <c r="BA42" s="496">
        <v>0</v>
      </c>
      <c r="BB42" s="496">
        <v>0</v>
      </c>
      <c r="BC42" s="497">
        <v>0</v>
      </c>
      <c r="BD42" s="496">
        <v>0</v>
      </c>
      <c r="BE42" s="496">
        <v>0</v>
      </c>
      <c r="BF42" s="497">
        <v>20000</v>
      </c>
    </row>
    <row r="43" spans="1:58" ht="15.75" customHeight="1">
      <c r="A43" s="489"/>
      <c r="B43" s="490" t="s">
        <v>424</v>
      </c>
      <c r="C43" s="491" t="s">
        <v>424</v>
      </c>
      <c r="D43" s="491" t="s">
        <v>424</v>
      </c>
      <c r="E43" s="491" t="s">
        <v>424</v>
      </c>
      <c r="F43" s="491" t="s">
        <v>424</v>
      </c>
      <c r="G43" s="491" t="s">
        <v>424</v>
      </c>
      <c r="H43" s="491" t="s">
        <v>424</v>
      </c>
      <c r="I43" s="491" t="s">
        <v>424</v>
      </c>
      <c r="J43" s="491" t="s">
        <v>424</v>
      </c>
      <c r="K43" s="491" t="s">
        <v>424</v>
      </c>
      <c r="L43" s="491" t="s">
        <v>424</v>
      </c>
      <c r="M43" s="491" t="s">
        <v>424</v>
      </c>
      <c r="N43" s="492" t="s">
        <v>424</v>
      </c>
      <c r="O43" s="492" t="s">
        <v>424</v>
      </c>
      <c r="P43" s="492" t="s">
        <v>424</v>
      </c>
      <c r="Q43" s="502" t="s">
        <v>424</v>
      </c>
      <c r="R43" s="492" t="s">
        <v>424</v>
      </c>
      <c r="S43" s="492" t="s">
        <v>424</v>
      </c>
      <c r="T43" s="492" t="s">
        <v>424</v>
      </c>
      <c r="U43" s="492" t="s">
        <v>424</v>
      </c>
      <c r="V43" s="492" t="s">
        <v>424</v>
      </c>
      <c r="W43" s="492" t="s">
        <v>424</v>
      </c>
      <c r="X43" s="492" t="s">
        <v>424</v>
      </c>
      <c r="Y43" s="492" t="s">
        <v>424</v>
      </c>
      <c r="Z43" s="492" t="s">
        <v>424</v>
      </c>
      <c r="AA43" s="492" t="s">
        <v>424</v>
      </c>
      <c r="AB43" s="492" t="s">
        <v>424</v>
      </c>
      <c r="AC43" s="492" t="s">
        <v>424</v>
      </c>
      <c r="AD43" s="492" t="s">
        <v>424</v>
      </c>
      <c r="AE43" s="492" t="s">
        <v>424</v>
      </c>
      <c r="AF43" s="492" t="s">
        <v>424</v>
      </c>
      <c r="AG43" s="492" t="s">
        <v>424</v>
      </c>
      <c r="AH43" s="492" t="s">
        <v>424</v>
      </c>
      <c r="AI43" s="492" t="s">
        <v>424</v>
      </c>
      <c r="AJ43" s="492" t="s">
        <v>424</v>
      </c>
      <c r="AK43" s="492" t="s">
        <v>424</v>
      </c>
      <c r="AL43" s="493" t="s">
        <v>424</v>
      </c>
      <c r="AM43" s="493" t="s">
        <v>424</v>
      </c>
      <c r="AN43" s="493" t="s">
        <v>424</v>
      </c>
      <c r="AO43" s="493" t="s">
        <v>424</v>
      </c>
      <c r="AP43" s="493" t="s">
        <v>424</v>
      </c>
      <c r="AQ43" s="494" t="s">
        <v>424</v>
      </c>
      <c r="AR43" s="495" t="s">
        <v>424</v>
      </c>
      <c r="AS43" s="494" t="s">
        <v>424</v>
      </c>
      <c r="AT43" s="494" t="s">
        <v>424</v>
      </c>
      <c r="AU43" s="502" t="s">
        <v>424</v>
      </c>
      <c r="AV43" s="502" t="s">
        <v>424</v>
      </c>
      <c r="AW43" s="496" t="s">
        <v>424</v>
      </c>
      <c r="AX43" s="496" t="s">
        <v>424</v>
      </c>
      <c r="AY43" s="496" t="s">
        <v>424</v>
      </c>
      <c r="AZ43" s="497" t="s">
        <v>424</v>
      </c>
      <c r="BA43" s="496" t="s">
        <v>424</v>
      </c>
      <c r="BB43" s="496" t="s">
        <v>424</v>
      </c>
      <c r="BC43" s="497" t="s">
        <v>424</v>
      </c>
      <c r="BD43" s="496" t="s">
        <v>424</v>
      </c>
      <c r="BE43" s="496" t="s">
        <v>424</v>
      </c>
      <c r="BF43" s="497" t="s">
        <v>424</v>
      </c>
    </row>
    <row r="44" spans="1:58" ht="15.75" customHeight="1">
      <c r="A44" s="489" t="s">
        <v>454</v>
      </c>
      <c r="B44" s="490">
        <v>23095.8089</v>
      </c>
      <c r="C44" s="491">
        <v>45373.023999999998</v>
      </c>
      <c r="D44" s="491">
        <v>24610.030999999999</v>
      </c>
      <c r="E44" s="491">
        <v>35071.199999999997</v>
      </c>
      <c r="F44" s="491">
        <v>23807.102000000003</v>
      </c>
      <c r="G44" s="491">
        <v>31864.357999999997</v>
      </c>
      <c r="H44" s="491">
        <v>16039.495999999999</v>
      </c>
      <c r="I44" s="491">
        <v>22118.832000000002</v>
      </c>
      <c r="J44" s="491">
        <v>66091.192999999999</v>
      </c>
      <c r="K44" s="491">
        <v>69200.985000000015</v>
      </c>
      <c r="L44" s="491">
        <v>50713</v>
      </c>
      <c r="M44" s="491">
        <v>23057.707999999999</v>
      </c>
      <c r="N44" s="492">
        <v>30280.305999999997</v>
      </c>
      <c r="O44" s="492">
        <v>82407.241999999998</v>
      </c>
      <c r="P44" s="492">
        <v>106554.83499999999</v>
      </c>
      <c r="Q44" s="493">
        <v>65493.82</v>
      </c>
      <c r="R44" s="492">
        <v>87433.80799999999</v>
      </c>
      <c r="S44" s="492">
        <v>110558.33099999999</v>
      </c>
      <c r="T44" s="492">
        <v>139510.53200000001</v>
      </c>
      <c r="U44" s="492">
        <v>101153.70399999998</v>
      </c>
      <c r="V44" s="492">
        <v>51888.216999999997</v>
      </c>
      <c r="W44" s="492">
        <v>71216.550999999992</v>
      </c>
      <c r="X44" s="492">
        <v>69094.95199999999</v>
      </c>
      <c r="Y44" s="492">
        <v>68825.495695050005</v>
      </c>
      <c r="Z44" s="492">
        <v>95484.632656689981</v>
      </c>
      <c r="AA44" s="492">
        <v>99850.835999999996</v>
      </c>
      <c r="AB44" s="492">
        <v>97171.565000000017</v>
      </c>
      <c r="AC44" s="492">
        <v>89281.05</v>
      </c>
      <c r="AD44" s="492">
        <v>109346.689</v>
      </c>
      <c r="AE44" s="492">
        <v>111079.04700000001</v>
      </c>
      <c r="AF44" s="492">
        <v>91221.887585000004</v>
      </c>
      <c r="AG44" s="492">
        <v>83183.277900999994</v>
      </c>
      <c r="AH44" s="492">
        <v>90758.721999999994</v>
      </c>
      <c r="AI44" s="492">
        <v>91338.945600000006</v>
      </c>
      <c r="AJ44" s="492">
        <v>91097.93</v>
      </c>
      <c r="AK44" s="492">
        <v>68825.495695050005</v>
      </c>
      <c r="AL44" s="493">
        <v>68010.585999999996</v>
      </c>
      <c r="AM44" s="493">
        <v>72859.626999999993</v>
      </c>
      <c r="AN44" s="493">
        <v>66413.959999999992</v>
      </c>
      <c r="AO44" s="493">
        <v>62261.840000000004</v>
      </c>
      <c r="AP44" s="493">
        <v>71915.540000000008</v>
      </c>
      <c r="AQ44" s="494">
        <v>77536.95</v>
      </c>
      <c r="AR44" s="495">
        <v>64975.869999999995</v>
      </c>
      <c r="AS44" s="494">
        <v>55438.46</v>
      </c>
      <c r="AT44" s="494">
        <v>81623.92</v>
      </c>
      <c r="AU44" s="493">
        <v>65413.13</v>
      </c>
      <c r="AV44" s="493">
        <v>64298.34</v>
      </c>
      <c r="AW44" s="496">
        <v>35048.36</v>
      </c>
      <c r="AX44" s="496">
        <v>30707.879999999997</v>
      </c>
      <c r="AY44" s="496">
        <v>37363.57</v>
      </c>
      <c r="AZ44" s="497">
        <v>37522.370000000003</v>
      </c>
      <c r="BA44" s="496">
        <v>39689.630000000005</v>
      </c>
      <c r="BB44" s="496">
        <v>36062.080000000002</v>
      </c>
      <c r="BC44" s="497">
        <v>40798.278000000006</v>
      </c>
      <c r="BD44" s="496">
        <v>55426.68</v>
      </c>
      <c r="BE44" s="496">
        <v>51008.44</v>
      </c>
      <c r="BF44" s="497">
        <v>52863.33</v>
      </c>
    </row>
    <row r="45" spans="1:58" ht="15.75" customHeight="1">
      <c r="A45" s="498" t="s">
        <v>455</v>
      </c>
      <c r="B45" s="499">
        <v>15125.2109</v>
      </c>
      <c r="C45" s="500">
        <v>36390.309000000001</v>
      </c>
      <c r="D45" s="500">
        <v>11824.995000000001</v>
      </c>
      <c r="E45" s="500">
        <v>24602.2</v>
      </c>
      <c r="F45" s="500">
        <v>11436.433999999999</v>
      </c>
      <c r="G45" s="500">
        <v>19547.742999999999</v>
      </c>
      <c r="H45" s="500">
        <v>5178.6469999999999</v>
      </c>
      <c r="I45" s="500">
        <v>15430.14</v>
      </c>
      <c r="J45" s="500">
        <v>58542.483</v>
      </c>
      <c r="K45" s="500">
        <v>63665.948000000004</v>
      </c>
      <c r="L45" s="500">
        <v>47255.7</v>
      </c>
      <c r="M45" s="500">
        <v>17529.317999999999</v>
      </c>
      <c r="N45" s="501">
        <v>19621.276999999998</v>
      </c>
      <c r="O45" s="501">
        <v>66845.724000000002</v>
      </c>
      <c r="P45" s="501">
        <v>90084.510999999999</v>
      </c>
      <c r="Q45" s="502">
        <v>58352.55</v>
      </c>
      <c r="R45" s="501">
        <v>65616.895999999993</v>
      </c>
      <c r="S45" s="501">
        <v>76922.259999999995</v>
      </c>
      <c r="T45" s="501">
        <v>91060.608999999997</v>
      </c>
      <c r="U45" s="501">
        <v>64133.006999999998</v>
      </c>
      <c r="V45" s="501">
        <v>14867.52</v>
      </c>
      <c r="W45" s="501">
        <v>42028.444000000003</v>
      </c>
      <c r="X45" s="501">
        <v>41530.034</v>
      </c>
      <c r="Y45" s="501">
        <v>48026.678467750004</v>
      </c>
      <c r="Z45" s="501">
        <v>73844.285943819996</v>
      </c>
      <c r="AA45" s="501">
        <v>65193.758999999998</v>
      </c>
      <c r="AB45" s="501">
        <v>62428.938000000002</v>
      </c>
      <c r="AC45" s="501">
        <v>56815.817999999999</v>
      </c>
      <c r="AD45" s="501">
        <v>74567.835999999996</v>
      </c>
      <c r="AE45" s="501">
        <v>76249.888000000006</v>
      </c>
      <c r="AF45" s="501">
        <v>67260.239302999995</v>
      </c>
      <c r="AG45" s="501">
        <v>60711.672489999997</v>
      </c>
      <c r="AH45" s="501">
        <v>67959.774999999994</v>
      </c>
      <c r="AI45" s="501">
        <v>68864.7546</v>
      </c>
      <c r="AJ45" s="501">
        <v>70969.210999999996</v>
      </c>
      <c r="AK45" s="501">
        <v>48026.678467750004</v>
      </c>
      <c r="AL45" s="502">
        <v>46792.625999999997</v>
      </c>
      <c r="AM45" s="502">
        <v>49062.764999999999</v>
      </c>
      <c r="AN45" s="502">
        <v>43514.52</v>
      </c>
      <c r="AO45" s="502">
        <v>38242.239999999998</v>
      </c>
      <c r="AP45" s="502">
        <v>48707.95</v>
      </c>
      <c r="AQ45" s="503">
        <v>54370.36</v>
      </c>
      <c r="AR45" s="504">
        <v>42700.69</v>
      </c>
      <c r="AS45" s="503">
        <v>33399.9</v>
      </c>
      <c r="AT45" s="503">
        <v>56853.120000000003</v>
      </c>
      <c r="AU45" s="502">
        <v>43392.31</v>
      </c>
      <c r="AV45" s="502">
        <v>37098.160000000003</v>
      </c>
      <c r="AW45" s="496">
        <v>12553.22</v>
      </c>
      <c r="AX45" s="496">
        <v>8394.34</v>
      </c>
      <c r="AY45" s="496">
        <v>11527.93</v>
      </c>
      <c r="AZ45" s="497">
        <v>11647.11</v>
      </c>
      <c r="BA45" s="496">
        <v>11235.5</v>
      </c>
      <c r="BB45" s="496">
        <v>7731.62</v>
      </c>
      <c r="BC45" s="497">
        <v>13899.909</v>
      </c>
      <c r="BD45" s="496">
        <v>27114.28</v>
      </c>
      <c r="BE45" s="496">
        <v>25782.19</v>
      </c>
      <c r="BF45" s="497">
        <v>27742.95</v>
      </c>
    </row>
    <row r="46" spans="1:58" ht="15.75" customHeight="1">
      <c r="A46" s="498" t="s">
        <v>456</v>
      </c>
      <c r="B46" s="499">
        <v>7270.4660000000003</v>
      </c>
      <c r="C46" s="500">
        <v>8282.5830000000005</v>
      </c>
      <c r="D46" s="500">
        <v>12084.936</v>
      </c>
      <c r="E46" s="500">
        <v>9768.7999999999993</v>
      </c>
      <c r="F46" s="500">
        <v>11670.536</v>
      </c>
      <c r="G46" s="500">
        <v>9605.3719999999994</v>
      </c>
      <c r="H46" s="500">
        <v>8152.5839999999998</v>
      </c>
      <c r="I46" s="500">
        <v>5954.5940000000001</v>
      </c>
      <c r="J46" s="500">
        <v>6698.5119999999997</v>
      </c>
      <c r="K46" s="500">
        <v>4684.8389999999999</v>
      </c>
      <c r="L46" s="500">
        <v>2607.1</v>
      </c>
      <c r="M46" s="500">
        <v>4794.2920000000004</v>
      </c>
      <c r="N46" s="501">
        <v>7736.6139999999996</v>
      </c>
      <c r="O46" s="501">
        <v>12639.102999999999</v>
      </c>
      <c r="P46" s="501">
        <v>13547.909</v>
      </c>
      <c r="Q46" s="502">
        <v>4218.8500000000004</v>
      </c>
      <c r="R46" s="501">
        <v>18894.496999999999</v>
      </c>
      <c r="S46" s="501">
        <v>30713.655999999999</v>
      </c>
      <c r="T46" s="501">
        <v>45577.508000000002</v>
      </c>
      <c r="U46" s="501">
        <v>34148.281999999999</v>
      </c>
      <c r="V46" s="501">
        <v>34148.281999999999</v>
      </c>
      <c r="W46" s="501">
        <v>26315.691999999999</v>
      </c>
      <c r="X46" s="501">
        <v>24992.503000000001</v>
      </c>
      <c r="Y46" s="501">
        <v>20863.865834830001</v>
      </c>
      <c r="Z46" s="501">
        <v>21205.394637869998</v>
      </c>
      <c r="AA46" s="501">
        <v>34222.125</v>
      </c>
      <c r="AB46" s="501">
        <v>34287.675000000003</v>
      </c>
      <c r="AC46" s="501">
        <v>34328.663</v>
      </c>
      <c r="AD46" s="501">
        <v>34313.900999999998</v>
      </c>
      <c r="AE46" s="501">
        <v>34274.207000000002</v>
      </c>
      <c r="AF46" s="501">
        <v>23411.696282000001</v>
      </c>
      <c r="AG46" s="501">
        <v>21901.654018000001</v>
      </c>
      <c r="AH46" s="501">
        <v>22248.994999999999</v>
      </c>
      <c r="AI46" s="501">
        <v>21993.544000000002</v>
      </c>
      <c r="AJ46" s="501">
        <v>19197.759999999998</v>
      </c>
      <c r="AK46" s="501">
        <v>20863.865834830001</v>
      </c>
      <c r="AL46" s="502">
        <v>19936.009999999998</v>
      </c>
      <c r="AM46" s="502">
        <v>21439.772000000001</v>
      </c>
      <c r="AN46" s="502">
        <v>21040.49</v>
      </c>
      <c r="AO46" s="502">
        <v>20945.560000000001</v>
      </c>
      <c r="AP46" s="502">
        <v>20943.88</v>
      </c>
      <c r="AQ46" s="503">
        <v>21167.75</v>
      </c>
      <c r="AR46" s="504">
        <v>20862.12</v>
      </c>
      <c r="AS46" s="503">
        <v>20393.27</v>
      </c>
      <c r="AT46" s="503">
        <v>20550.66</v>
      </c>
      <c r="AU46" s="502">
        <v>17820.439999999999</v>
      </c>
      <c r="AV46" s="502">
        <v>22898.98</v>
      </c>
      <c r="AW46" s="496">
        <v>17898.97</v>
      </c>
      <c r="AX46" s="496">
        <v>17719.3</v>
      </c>
      <c r="AY46" s="496">
        <v>17668.73</v>
      </c>
      <c r="AZ46" s="497">
        <v>17655.84</v>
      </c>
      <c r="BA46" s="496">
        <v>18035.29</v>
      </c>
      <c r="BB46" s="496">
        <v>17977.560000000001</v>
      </c>
      <c r="BC46" s="497">
        <v>16977.562000000002</v>
      </c>
      <c r="BD46" s="496">
        <v>18099.8</v>
      </c>
      <c r="BE46" s="496">
        <v>15134.37</v>
      </c>
      <c r="BF46" s="497">
        <v>15138.27</v>
      </c>
    </row>
    <row r="47" spans="1:58" ht="15.75" customHeight="1">
      <c r="A47" s="489" t="s">
        <v>457</v>
      </c>
      <c r="B47" s="490">
        <v>700.13199999999995</v>
      </c>
      <c r="C47" s="491">
        <v>700.13199999999995</v>
      </c>
      <c r="D47" s="491">
        <v>700.1</v>
      </c>
      <c r="E47" s="491">
        <v>700.2</v>
      </c>
      <c r="F47" s="491">
        <v>700.13199999999995</v>
      </c>
      <c r="G47" s="491">
        <v>2743.1950000000002</v>
      </c>
      <c r="H47" s="491">
        <v>2824.3649999999998</v>
      </c>
      <c r="I47" s="491">
        <v>734.09799999999996</v>
      </c>
      <c r="J47" s="491">
        <v>850.19799999999998</v>
      </c>
      <c r="K47" s="491">
        <v>850.19799999999998</v>
      </c>
      <c r="L47" s="491">
        <v>850.2</v>
      </c>
      <c r="M47" s="491">
        <v>734.09799999999996</v>
      </c>
      <c r="N47" s="492">
        <v>2922.415</v>
      </c>
      <c r="O47" s="492">
        <v>2922.415</v>
      </c>
      <c r="P47" s="492">
        <v>2922.415</v>
      </c>
      <c r="Q47" s="493">
        <v>2922.42</v>
      </c>
      <c r="R47" s="492">
        <v>2922.415</v>
      </c>
      <c r="S47" s="492">
        <v>2922.415</v>
      </c>
      <c r="T47" s="492">
        <v>2872.415</v>
      </c>
      <c r="U47" s="492">
        <v>2872.415</v>
      </c>
      <c r="V47" s="492">
        <v>2872.415</v>
      </c>
      <c r="W47" s="492">
        <v>2872.415</v>
      </c>
      <c r="X47" s="492">
        <v>2572.415</v>
      </c>
      <c r="Y47" s="492">
        <v>-65.048607529999913</v>
      </c>
      <c r="Z47" s="492">
        <v>434.95207499999981</v>
      </c>
      <c r="AA47" s="492">
        <v>434.95199999999988</v>
      </c>
      <c r="AB47" s="492">
        <v>454.95199999999988</v>
      </c>
      <c r="AC47" s="492">
        <v>-1863.431</v>
      </c>
      <c r="AD47" s="492">
        <v>464.95199999999977</v>
      </c>
      <c r="AE47" s="492">
        <v>554.95199999999977</v>
      </c>
      <c r="AF47" s="492">
        <v>549.95199999999988</v>
      </c>
      <c r="AG47" s="492">
        <v>569.95139299999994</v>
      </c>
      <c r="AH47" s="492">
        <v>549.95199999999988</v>
      </c>
      <c r="AI47" s="492">
        <v>480.64700000000005</v>
      </c>
      <c r="AJ47" s="492">
        <v>930.95899999999983</v>
      </c>
      <c r="AK47" s="492">
        <v>-65.048607529999913</v>
      </c>
      <c r="AL47" s="493">
        <v>1281.95</v>
      </c>
      <c r="AM47" s="493">
        <v>2357.09</v>
      </c>
      <c r="AN47" s="493">
        <v>1858.95</v>
      </c>
      <c r="AO47" s="493">
        <v>3074.0400000000009</v>
      </c>
      <c r="AP47" s="493">
        <v>2263.71</v>
      </c>
      <c r="AQ47" s="494">
        <v>1998.84</v>
      </c>
      <c r="AR47" s="495">
        <v>1413.0599999999997</v>
      </c>
      <c r="AS47" s="494">
        <v>1645.29</v>
      </c>
      <c r="AT47" s="494">
        <v>4220.1399999999994</v>
      </c>
      <c r="AU47" s="493">
        <v>4200.3799999999992</v>
      </c>
      <c r="AV47" s="493">
        <v>4301.2000000000007</v>
      </c>
      <c r="AW47" s="496">
        <v>4596.17</v>
      </c>
      <c r="AX47" s="496">
        <v>4594.24</v>
      </c>
      <c r="AY47" s="496">
        <v>8166.91</v>
      </c>
      <c r="AZ47" s="497">
        <v>8219.42</v>
      </c>
      <c r="BA47" s="496">
        <v>10418.84</v>
      </c>
      <c r="BB47" s="496">
        <v>10352.900000000001</v>
      </c>
      <c r="BC47" s="497">
        <v>9920.8070000000007</v>
      </c>
      <c r="BD47" s="496">
        <v>10212.599999999999</v>
      </c>
      <c r="BE47" s="496">
        <v>10091.880000000001</v>
      </c>
      <c r="BF47" s="497">
        <v>9982.11</v>
      </c>
    </row>
    <row r="48" spans="1:58" ht="15.75" customHeight="1">
      <c r="A48" s="489" t="s">
        <v>458</v>
      </c>
      <c r="B48" s="490">
        <v>0</v>
      </c>
      <c r="C48" s="491">
        <v>0</v>
      </c>
      <c r="D48" s="491">
        <v>0</v>
      </c>
      <c r="E48" s="491">
        <v>0</v>
      </c>
      <c r="F48" s="491">
        <v>0</v>
      </c>
      <c r="G48" s="491">
        <v>-31.952000000000002</v>
      </c>
      <c r="H48" s="491">
        <v>-116.1</v>
      </c>
      <c r="I48" s="491">
        <v>0</v>
      </c>
      <c r="J48" s="491">
        <v>0</v>
      </c>
      <c r="K48" s="491">
        <v>0</v>
      </c>
      <c r="L48" s="491">
        <v>0</v>
      </c>
      <c r="M48" s="491">
        <v>0</v>
      </c>
      <c r="N48" s="492">
        <v>0</v>
      </c>
      <c r="O48" s="492">
        <v>0</v>
      </c>
      <c r="P48" s="492">
        <v>0</v>
      </c>
      <c r="Q48" s="502">
        <v>0</v>
      </c>
      <c r="R48" s="492">
        <v>0</v>
      </c>
      <c r="S48" s="492">
        <v>0</v>
      </c>
      <c r="T48" s="492">
        <v>0</v>
      </c>
      <c r="U48" s="492">
        <v>0</v>
      </c>
      <c r="V48" s="492">
        <v>0</v>
      </c>
      <c r="W48" s="492">
        <v>0</v>
      </c>
      <c r="X48" s="492">
        <v>0</v>
      </c>
      <c r="Y48" s="492">
        <v>0</v>
      </c>
      <c r="Z48" s="492">
        <v>0</v>
      </c>
      <c r="AA48" s="492">
        <v>0</v>
      </c>
      <c r="AB48" s="492">
        <v>0</v>
      </c>
      <c r="AC48" s="492">
        <v>0</v>
      </c>
      <c r="AD48" s="492">
        <v>0</v>
      </c>
      <c r="AE48" s="492">
        <v>0</v>
      </c>
      <c r="AF48" s="492">
        <v>0</v>
      </c>
      <c r="AG48" s="492">
        <v>0</v>
      </c>
      <c r="AH48" s="492">
        <v>0</v>
      </c>
      <c r="AI48" s="492">
        <v>0</v>
      </c>
      <c r="AJ48" s="492">
        <v>0</v>
      </c>
      <c r="AK48" s="492">
        <v>0</v>
      </c>
      <c r="AL48" s="493">
        <v>0</v>
      </c>
      <c r="AM48" s="493">
        <v>0</v>
      </c>
      <c r="AN48" s="493">
        <v>0</v>
      </c>
      <c r="AO48" s="493">
        <v>0</v>
      </c>
      <c r="AP48" s="493">
        <v>0</v>
      </c>
      <c r="AQ48" s="494">
        <v>0</v>
      </c>
      <c r="AR48" s="495">
        <v>0</v>
      </c>
      <c r="AS48" s="494">
        <v>0</v>
      </c>
      <c r="AT48" s="494">
        <v>0</v>
      </c>
      <c r="AU48" s="502">
        <v>0</v>
      </c>
      <c r="AV48" s="502">
        <v>0</v>
      </c>
      <c r="AW48" s="496">
        <v>0</v>
      </c>
      <c r="AX48" s="496">
        <v>0</v>
      </c>
      <c r="AY48" s="496">
        <v>0</v>
      </c>
      <c r="AZ48" s="497">
        <v>0</v>
      </c>
      <c r="BA48" s="496">
        <v>0</v>
      </c>
      <c r="BB48" s="496">
        <v>0</v>
      </c>
      <c r="BC48" s="497">
        <v>0</v>
      </c>
      <c r="BD48" s="496">
        <v>0</v>
      </c>
      <c r="BE48" s="496">
        <v>0</v>
      </c>
      <c r="BF48" s="497">
        <v>0</v>
      </c>
    </row>
    <row r="49" spans="1:58" ht="15.75" customHeight="1">
      <c r="A49" s="489" t="s">
        <v>459</v>
      </c>
      <c r="B49" s="490">
        <v>8744.2420000000002</v>
      </c>
      <c r="C49" s="491">
        <v>9536.2669999999998</v>
      </c>
      <c r="D49" s="491">
        <v>9979.2049999999999</v>
      </c>
      <c r="E49" s="491">
        <v>8692.5</v>
      </c>
      <c r="F49" s="491">
        <v>8810.3430000000008</v>
      </c>
      <c r="G49" s="491">
        <v>10116.987999999999</v>
      </c>
      <c r="H49" s="491">
        <v>9061.5319999999992</v>
      </c>
      <c r="I49" s="491">
        <v>10776.279</v>
      </c>
      <c r="J49" s="491">
        <v>12160.981</v>
      </c>
      <c r="K49" s="491">
        <v>11935.054</v>
      </c>
      <c r="L49" s="491">
        <v>12671.9</v>
      </c>
      <c r="M49" s="491">
        <v>13400.996999999999</v>
      </c>
      <c r="N49" s="492">
        <v>10572.708000000001</v>
      </c>
      <c r="O49" s="492">
        <v>11386.777</v>
      </c>
      <c r="P49" s="492">
        <v>9489.5560000000005</v>
      </c>
      <c r="Q49" s="493">
        <v>23623.79</v>
      </c>
      <c r="R49" s="492">
        <v>12479.517</v>
      </c>
      <c r="S49" s="492">
        <v>14145.565000000001</v>
      </c>
      <c r="T49" s="492">
        <v>14373.789000000001</v>
      </c>
      <c r="U49" s="492">
        <v>16965.740000000002</v>
      </c>
      <c r="V49" s="492">
        <v>15260.055</v>
      </c>
      <c r="W49" s="492">
        <v>16307.194</v>
      </c>
      <c r="X49" s="492">
        <v>20824.099999999999</v>
      </c>
      <c r="Y49" s="492">
        <v>22138.875510819998</v>
      </c>
      <c r="Z49" s="492">
        <v>21306.571746909998</v>
      </c>
      <c r="AA49" s="492">
        <v>18129.259999999998</v>
      </c>
      <c r="AB49" s="492">
        <v>25935.581999999999</v>
      </c>
      <c r="AC49" s="492">
        <v>23802.688999999998</v>
      </c>
      <c r="AD49" s="492">
        <v>27376.323</v>
      </c>
      <c r="AE49" s="492">
        <v>24417.597000000002</v>
      </c>
      <c r="AF49" s="492">
        <v>25811.140894</v>
      </c>
      <c r="AG49" s="492">
        <v>25094.398000000001</v>
      </c>
      <c r="AH49" s="492">
        <v>25327.825000000001</v>
      </c>
      <c r="AI49" s="492">
        <v>24401.541000000001</v>
      </c>
      <c r="AJ49" s="492">
        <v>28279.167000000001</v>
      </c>
      <c r="AK49" s="492">
        <v>22138.875510819998</v>
      </c>
      <c r="AL49" s="493">
        <v>24809.162</v>
      </c>
      <c r="AM49" s="493">
        <v>24622.133000000002</v>
      </c>
      <c r="AN49" s="493">
        <v>28231.29</v>
      </c>
      <c r="AO49" s="493">
        <v>28258.639999999999</v>
      </c>
      <c r="AP49" s="493">
        <v>30097.119999999999</v>
      </c>
      <c r="AQ49" s="494">
        <v>29745.95</v>
      </c>
      <c r="AR49" s="495">
        <v>34210.25</v>
      </c>
      <c r="AS49" s="494">
        <v>42233.03</v>
      </c>
      <c r="AT49" s="494">
        <v>42591.68</v>
      </c>
      <c r="AU49" s="493">
        <v>50979.55</v>
      </c>
      <c r="AV49" s="493">
        <v>52607.95</v>
      </c>
      <c r="AW49" s="496">
        <v>42436.23</v>
      </c>
      <c r="AX49" s="496">
        <v>43725.440000000002</v>
      </c>
      <c r="AY49" s="496">
        <v>51416.160000000003</v>
      </c>
      <c r="AZ49" s="497">
        <v>69422.89</v>
      </c>
      <c r="BA49" s="496">
        <v>37714.21</v>
      </c>
      <c r="BB49" s="496">
        <v>21967.14</v>
      </c>
      <c r="BC49" s="497">
        <v>23827.363000000001</v>
      </c>
      <c r="BD49" s="496">
        <v>33416.92</v>
      </c>
      <c r="BE49" s="496">
        <v>28452.9</v>
      </c>
      <c r="BF49" s="497">
        <v>28838.46</v>
      </c>
    </row>
    <row r="50" spans="1:58" ht="15.75" customHeight="1">
      <c r="A50" s="489"/>
      <c r="B50" s="490" t="s">
        <v>424</v>
      </c>
      <c r="C50" s="491" t="s">
        <v>424</v>
      </c>
      <c r="D50" s="491" t="s">
        <v>424</v>
      </c>
      <c r="E50" s="491" t="s">
        <v>424</v>
      </c>
      <c r="F50" s="491" t="s">
        <v>424</v>
      </c>
      <c r="G50" s="491" t="s">
        <v>424</v>
      </c>
      <c r="H50" s="491" t="s">
        <v>424</v>
      </c>
      <c r="I50" s="491" t="s">
        <v>424</v>
      </c>
      <c r="J50" s="491" t="s">
        <v>424</v>
      </c>
      <c r="K50" s="491" t="s">
        <v>424</v>
      </c>
      <c r="L50" s="491" t="s">
        <v>424</v>
      </c>
      <c r="M50" s="491" t="s">
        <v>424</v>
      </c>
      <c r="N50" s="492" t="s">
        <v>424</v>
      </c>
      <c r="O50" s="492" t="s">
        <v>424</v>
      </c>
      <c r="P50" s="492" t="s">
        <v>424</v>
      </c>
      <c r="Q50" s="502" t="s">
        <v>424</v>
      </c>
      <c r="R50" s="492" t="s">
        <v>424</v>
      </c>
      <c r="S50" s="492" t="s">
        <v>424</v>
      </c>
      <c r="T50" s="492" t="s">
        <v>424</v>
      </c>
      <c r="U50" s="492" t="s">
        <v>424</v>
      </c>
      <c r="V50" s="492" t="s">
        <v>424</v>
      </c>
      <c r="W50" s="492" t="s">
        <v>424</v>
      </c>
      <c r="X50" s="492" t="s">
        <v>424</v>
      </c>
      <c r="Y50" s="492" t="s">
        <v>424</v>
      </c>
      <c r="Z50" s="492" t="s">
        <v>424</v>
      </c>
      <c r="AA50" s="492" t="s">
        <v>424</v>
      </c>
      <c r="AB50" s="492" t="s">
        <v>424</v>
      </c>
      <c r="AC50" s="492" t="s">
        <v>424</v>
      </c>
      <c r="AD50" s="492" t="s">
        <v>424</v>
      </c>
      <c r="AE50" s="492" t="s">
        <v>424</v>
      </c>
      <c r="AF50" s="492" t="s">
        <v>424</v>
      </c>
      <c r="AG50" s="492" t="s">
        <v>424</v>
      </c>
      <c r="AH50" s="492" t="s">
        <v>424</v>
      </c>
      <c r="AI50" s="492" t="s">
        <v>424</v>
      </c>
      <c r="AJ50" s="492" t="s">
        <v>424</v>
      </c>
      <c r="AK50" s="492" t="s">
        <v>424</v>
      </c>
      <c r="AL50" s="493" t="s">
        <v>424</v>
      </c>
      <c r="AM50" s="493" t="s">
        <v>424</v>
      </c>
      <c r="AN50" s="493" t="s">
        <v>424</v>
      </c>
      <c r="AO50" s="493" t="s">
        <v>424</v>
      </c>
      <c r="AP50" s="493" t="s">
        <v>424</v>
      </c>
      <c r="AQ50" s="494" t="s">
        <v>424</v>
      </c>
      <c r="AR50" s="495" t="s">
        <v>424</v>
      </c>
      <c r="AS50" s="494" t="s">
        <v>424</v>
      </c>
      <c r="AT50" s="494" t="s">
        <v>424</v>
      </c>
      <c r="AU50" s="502" t="s">
        <v>424</v>
      </c>
      <c r="AV50" s="502" t="s">
        <v>424</v>
      </c>
      <c r="AW50" s="496" t="s">
        <v>424</v>
      </c>
      <c r="AX50" s="496" t="s">
        <v>424</v>
      </c>
      <c r="AY50" s="496" t="s">
        <v>424</v>
      </c>
      <c r="AZ50" s="497" t="s">
        <v>424</v>
      </c>
      <c r="BA50" s="496" t="s">
        <v>424</v>
      </c>
      <c r="BB50" s="496" t="s">
        <v>424</v>
      </c>
      <c r="BC50" s="497" t="s">
        <v>424</v>
      </c>
      <c r="BD50" s="496" t="s">
        <v>424</v>
      </c>
      <c r="BE50" s="496" t="s">
        <v>424</v>
      </c>
      <c r="BF50" s="497" t="s">
        <v>424</v>
      </c>
    </row>
    <row r="51" spans="1:58" ht="15.75" customHeight="1">
      <c r="A51" s="489" t="s">
        <v>460</v>
      </c>
      <c r="B51" s="490">
        <v>624.14700000000005</v>
      </c>
      <c r="C51" s="491">
        <v>611.07299999999998</v>
      </c>
      <c r="D51" s="491">
        <v>587.30899999999997</v>
      </c>
      <c r="E51" s="491">
        <v>577.20000000000005</v>
      </c>
      <c r="F51" s="491">
        <v>537.94899999999996</v>
      </c>
      <c r="G51" s="491">
        <v>609.14</v>
      </c>
      <c r="H51" s="491">
        <v>583.25</v>
      </c>
      <c r="I51" s="491">
        <v>586.97199999999998</v>
      </c>
      <c r="J51" s="491">
        <v>583.26900000000001</v>
      </c>
      <c r="K51" s="491">
        <v>615.17100000000005</v>
      </c>
      <c r="L51" s="491">
        <v>640.70000000000005</v>
      </c>
      <c r="M51" s="491">
        <v>665.03899999999999</v>
      </c>
      <c r="N51" s="492">
        <v>642.22799999999995</v>
      </c>
      <c r="O51" s="492">
        <v>638.53700000000003</v>
      </c>
      <c r="P51" s="492">
        <v>620.35</v>
      </c>
      <c r="Q51" s="493">
        <v>622.19000000000005</v>
      </c>
      <c r="R51" s="492">
        <v>629.08199999999999</v>
      </c>
      <c r="S51" s="492">
        <v>640.36</v>
      </c>
      <c r="T51" s="492">
        <v>622.673</v>
      </c>
      <c r="U51" s="492">
        <v>642.31100000000004</v>
      </c>
      <c r="V51" s="492">
        <v>648.09299999999996</v>
      </c>
      <c r="W51" s="492">
        <v>634.226</v>
      </c>
      <c r="X51" s="492">
        <v>631.78099999999995</v>
      </c>
      <c r="Y51" s="492">
        <v>765.26157981999995</v>
      </c>
      <c r="Z51" s="492">
        <v>738.18361445999994</v>
      </c>
      <c r="AA51" s="492">
        <v>714.65300000000002</v>
      </c>
      <c r="AB51" s="492">
        <v>701.72400000000005</v>
      </c>
      <c r="AC51" s="492">
        <v>507.99700000000001</v>
      </c>
      <c r="AD51" s="492">
        <v>668.51</v>
      </c>
      <c r="AE51" s="492">
        <v>653.86500000000001</v>
      </c>
      <c r="AF51" s="492">
        <v>645.80535699999996</v>
      </c>
      <c r="AG51" s="492">
        <v>646.57399999999996</v>
      </c>
      <c r="AH51" s="492">
        <v>893.72</v>
      </c>
      <c r="AI51" s="492">
        <v>965.06399999999996</v>
      </c>
      <c r="AJ51" s="492">
        <v>1173.712</v>
      </c>
      <c r="AK51" s="492">
        <v>765.26157981999995</v>
      </c>
      <c r="AL51" s="493">
        <v>1179.124</v>
      </c>
      <c r="AM51" s="493">
        <v>1166.4559999999999</v>
      </c>
      <c r="AN51" s="493">
        <v>1190.49</v>
      </c>
      <c r="AO51" s="493">
        <v>2986.65</v>
      </c>
      <c r="AP51" s="493">
        <v>1157.26</v>
      </c>
      <c r="AQ51" s="494">
        <v>1188.17</v>
      </c>
      <c r="AR51" s="495">
        <v>1244.5899999999999</v>
      </c>
      <c r="AS51" s="494">
        <v>1335.79</v>
      </c>
      <c r="AT51" s="494">
        <v>1371.62</v>
      </c>
      <c r="AU51" s="493">
        <v>1743.25</v>
      </c>
      <c r="AV51" s="493">
        <v>1708.16</v>
      </c>
      <c r="AW51" s="496">
        <v>1581.32</v>
      </c>
      <c r="AX51" s="496">
        <v>1552.03</v>
      </c>
      <c r="AY51" s="496">
        <v>1520.05</v>
      </c>
      <c r="AZ51" s="497">
        <v>1483.64</v>
      </c>
      <c r="BA51" s="496">
        <v>1452.16</v>
      </c>
      <c r="BB51" s="496">
        <v>1412.89</v>
      </c>
      <c r="BC51" s="497">
        <v>1451.6030000000001</v>
      </c>
      <c r="BD51" s="496">
        <v>1430.19</v>
      </c>
      <c r="BE51" s="496">
        <v>1544.94</v>
      </c>
      <c r="BF51" s="497">
        <v>1633.7</v>
      </c>
    </row>
    <row r="52" spans="1:58" ht="15.75" customHeight="1">
      <c r="A52" s="505"/>
      <c r="B52" s="506" t="s">
        <v>424</v>
      </c>
      <c r="C52" s="503" t="s">
        <v>424</v>
      </c>
      <c r="D52" s="503" t="s">
        <v>424</v>
      </c>
      <c r="E52" s="503" t="s">
        <v>424</v>
      </c>
      <c r="F52" s="503" t="s">
        <v>424</v>
      </c>
      <c r="G52" s="503" t="s">
        <v>424</v>
      </c>
      <c r="H52" s="503" t="s">
        <v>424</v>
      </c>
      <c r="I52" s="503" t="s">
        <v>424</v>
      </c>
      <c r="J52" s="503" t="s">
        <v>424</v>
      </c>
      <c r="K52" s="503" t="s">
        <v>424</v>
      </c>
      <c r="L52" s="503" t="s">
        <v>424</v>
      </c>
      <c r="M52" s="503" t="s">
        <v>424</v>
      </c>
      <c r="N52" s="507" t="s">
        <v>424</v>
      </c>
      <c r="O52" s="507" t="s">
        <v>424</v>
      </c>
      <c r="P52" s="507" t="s">
        <v>424</v>
      </c>
      <c r="Q52" s="502"/>
      <c r="R52" s="507" t="s">
        <v>424</v>
      </c>
      <c r="S52" s="507" t="s">
        <v>424</v>
      </c>
      <c r="T52" s="507" t="s">
        <v>424</v>
      </c>
      <c r="U52" s="507" t="s">
        <v>424</v>
      </c>
      <c r="V52" s="507" t="s">
        <v>424</v>
      </c>
      <c r="W52" s="507" t="s">
        <v>424</v>
      </c>
      <c r="X52" s="507" t="s">
        <v>424</v>
      </c>
      <c r="Y52" s="508" t="s">
        <v>424</v>
      </c>
      <c r="Z52" s="508" t="s">
        <v>424</v>
      </c>
      <c r="AA52" s="508" t="s">
        <v>424</v>
      </c>
      <c r="AB52" s="508" t="s">
        <v>424</v>
      </c>
      <c r="AC52" s="508" t="s">
        <v>424</v>
      </c>
      <c r="AD52" s="508" t="s">
        <v>424</v>
      </c>
      <c r="AE52" s="508" t="s">
        <v>424</v>
      </c>
      <c r="AF52" s="508" t="s">
        <v>424</v>
      </c>
      <c r="AG52" s="508" t="s">
        <v>424</v>
      </c>
      <c r="AH52" s="508" t="s">
        <v>424</v>
      </c>
      <c r="AI52" s="508" t="s">
        <v>424</v>
      </c>
      <c r="AJ52" s="508" t="s">
        <v>424</v>
      </c>
      <c r="AK52" s="492" t="s">
        <v>424</v>
      </c>
      <c r="AL52" s="493"/>
      <c r="AM52" s="493"/>
      <c r="AN52" s="493"/>
      <c r="AO52" s="493"/>
      <c r="AP52" s="493"/>
      <c r="AQ52" s="494"/>
      <c r="AR52" s="495"/>
      <c r="AS52" s="494"/>
      <c r="AT52" s="494"/>
      <c r="AU52" s="502"/>
      <c r="AV52" s="502"/>
      <c r="AW52" s="496"/>
      <c r="AX52" s="496"/>
      <c r="AY52" s="496"/>
      <c r="AZ52" s="497"/>
      <c r="BA52" s="496"/>
      <c r="BB52" s="496"/>
      <c r="BC52" s="497"/>
      <c r="BD52" s="496"/>
      <c r="BE52" s="496"/>
      <c r="BF52" s="497"/>
    </row>
    <row r="53" spans="1:58" ht="16.5" customHeight="1">
      <c r="A53" s="489" t="s">
        <v>461</v>
      </c>
      <c r="B53" s="509">
        <v>259901.86089999997</v>
      </c>
      <c r="C53" s="510">
        <v>407559.25099999993</v>
      </c>
      <c r="D53" s="510">
        <v>437828.02100000007</v>
      </c>
      <c r="E53" s="510">
        <v>486478</v>
      </c>
      <c r="F53" s="510">
        <v>403759.74599999998</v>
      </c>
      <c r="G53" s="510">
        <v>510259.99300000002</v>
      </c>
      <c r="H53" s="510">
        <v>288900.033</v>
      </c>
      <c r="I53" s="510">
        <v>314700.82899999997</v>
      </c>
      <c r="J53" s="510">
        <v>384647.69699999993</v>
      </c>
      <c r="K53" s="510">
        <v>296490.50899999996</v>
      </c>
      <c r="L53" s="510">
        <v>411035.5</v>
      </c>
      <c r="M53" s="510">
        <v>417154.60299999989</v>
      </c>
      <c r="N53" s="511">
        <v>369458.95199999999</v>
      </c>
      <c r="O53" s="511">
        <v>558172.97100000002</v>
      </c>
      <c r="P53" s="511">
        <v>375821.32899999991</v>
      </c>
      <c r="Q53" s="512">
        <v>387937.12999999995</v>
      </c>
      <c r="R53" s="511">
        <v>322687.56199999998</v>
      </c>
      <c r="S53" s="511">
        <v>466025.32</v>
      </c>
      <c r="T53" s="511">
        <v>471541.90800000005</v>
      </c>
      <c r="U53" s="511">
        <v>382019.864</v>
      </c>
      <c r="V53" s="511">
        <v>329330.92899999995</v>
      </c>
      <c r="W53" s="511">
        <v>308818.58400000003</v>
      </c>
      <c r="X53" s="511">
        <v>321024.76499999996</v>
      </c>
      <c r="Y53" s="511">
        <v>309402.99934201001</v>
      </c>
      <c r="Z53" s="511">
        <v>367912.31139643997</v>
      </c>
      <c r="AA53" s="511">
        <v>350305.16899999999</v>
      </c>
      <c r="AB53" s="511">
        <v>359074.51620000001</v>
      </c>
      <c r="AC53" s="511">
        <v>326228.685</v>
      </c>
      <c r="AD53" s="511">
        <v>378203.516</v>
      </c>
      <c r="AE53" s="511">
        <v>368643.38099999999</v>
      </c>
      <c r="AF53" s="511">
        <v>345252.45509351999</v>
      </c>
      <c r="AG53" s="511">
        <v>333789.56690099998</v>
      </c>
      <c r="AH53" s="511">
        <v>318912.82699999999</v>
      </c>
      <c r="AI53" s="511">
        <v>363522.91860000003</v>
      </c>
      <c r="AJ53" s="511">
        <v>390504.09499999997</v>
      </c>
      <c r="AK53" s="511">
        <v>309402.99934201001</v>
      </c>
      <c r="AL53" s="512">
        <v>275728.38</v>
      </c>
      <c r="AM53" s="512">
        <v>255620.834</v>
      </c>
      <c r="AN53" s="512">
        <v>269854.32</v>
      </c>
      <c r="AO53" s="512">
        <v>262201.01</v>
      </c>
      <c r="AP53" s="512">
        <v>266191.33</v>
      </c>
      <c r="AQ53" s="513">
        <v>276218.95</v>
      </c>
      <c r="AR53" s="514">
        <v>295639.42600000004</v>
      </c>
      <c r="AS53" s="513">
        <v>317124.43</v>
      </c>
      <c r="AT53" s="513">
        <v>333831.69</v>
      </c>
      <c r="AU53" s="512">
        <v>335914.69</v>
      </c>
      <c r="AV53" s="512">
        <v>331169.45999999996</v>
      </c>
      <c r="AW53" s="515">
        <v>320753.08999999997</v>
      </c>
      <c r="AX53" s="515">
        <v>306819.87000000005</v>
      </c>
      <c r="AY53" s="515">
        <v>300597.73</v>
      </c>
      <c r="AZ53" s="516">
        <v>349377.18000000005</v>
      </c>
      <c r="BA53" s="515">
        <v>297477.45</v>
      </c>
      <c r="BB53" s="515">
        <v>381833.00000000006</v>
      </c>
      <c r="BC53" s="516">
        <v>361036.85800000001</v>
      </c>
      <c r="BD53" s="515">
        <v>320668.40999999997</v>
      </c>
      <c r="BE53" s="515">
        <v>282017.36000000004</v>
      </c>
      <c r="BF53" s="516">
        <v>291016.38</v>
      </c>
    </row>
    <row r="54" spans="1:58" ht="15.75" customHeight="1">
      <c r="A54" s="489"/>
      <c r="B54" s="490"/>
      <c r="C54" s="491"/>
      <c r="D54" s="491"/>
      <c r="E54" s="491"/>
      <c r="F54" s="491"/>
      <c r="G54" s="491"/>
      <c r="H54" s="491"/>
      <c r="I54" s="491"/>
      <c r="J54" s="491"/>
      <c r="K54" s="491"/>
      <c r="L54" s="491"/>
      <c r="M54" s="491"/>
      <c r="N54" s="517"/>
      <c r="O54" s="517"/>
      <c r="P54" s="517"/>
      <c r="Q54" s="517"/>
      <c r="R54" s="517"/>
      <c r="S54" s="517"/>
      <c r="T54" s="517"/>
      <c r="U54" s="517"/>
      <c r="V54" s="517"/>
      <c r="W54" s="517"/>
      <c r="X54" s="517"/>
      <c r="Y54" s="492"/>
      <c r="Z54" s="492"/>
      <c r="AA54" s="492"/>
      <c r="AB54" s="492"/>
      <c r="AC54" s="492"/>
      <c r="AD54" s="492"/>
      <c r="AE54" s="492"/>
      <c r="AF54" s="492"/>
      <c r="AG54" s="492"/>
      <c r="AH54" s="492"/>
      <c r="AI54" s="492"/>
      <c r="AJ54" s="492"/>
      <c r="AK54" s="492"/>
      <c r="AL54" s="493"/>
      <c r="AM54" s="493"/>
      <c r="AN54" s="493"/>
      <c r="AO54" s="493"/>
      <c r="AP54" s="493"/>
      <c r="AQ54" s="494"/>
      <c r="AR54" s="495"/>
      <c r="AS54" s="494"/>
      <c r="AT54" s="494"/>
      <c r="AU54" s="502"/>
      <c r="AV54" s="502"/>
      <c r="AW54" s="496"/>
      <c r="AX54" s="496"/>
      <c r="AY54" s="496"/>
      <c r="AZ54" s="497"/>
      <c r="BA54" s="496"/>
      <c r="BB54" s="496"/>
      <c r="BC54" s="497"/>
      <c r="BD54" s="496"/>
      <c r="BE54" s="496"/>
      <c r="BF54" s="497"/>
    </row>
    <row r="55" spans="1:58" ht="15.75" customHeight="1">
      <c r="A55" s="489" t="s">
        <v>462</v>
      </c>
      <c r="B55" s="490">
        <v>286124.58899999998</v>
      </c>
      <c r="C55" s="491">
        <v>424448.96100000001</v>
      </c>
      <c r="D55" s="491">
        <v>478837.7</v>
      </c>
      <c r="E55" s="491">
        <v>409995</v>
      </c>
      <c r="F55" s="491">
        <v>213073.02299999999</v>
      </c>
      <c r="G55" s="491">
        <v>267831.05100000004</v>
      </c>
      <c r="H55" s="491">
        <v>402881.53600000002</v>
      </c>
      <c r="I55" s="491">
        <v>414737.29500000004</v>
      </c>
      <c r="J55" s="491">
        <v>363006.58900000004</v>
      </c>
      <c r="K55" s="491">
        <v>341834.74699999997</v>
      </c>
      <c r="L55" s="491">
        <v>288919</v>
      </c>
      <c r="M55" s="491">
        <v>465618.09600000002</v>
      </c>
      <c r="N55" s="492">
        <v>402937.011</v>
      </c>
      <c r="O55" s="492">
        <v>383087.53599999996</v>
      </c>
      <c r="P55" s="492">
        <v>386615.20400000003</v>
      </c>
      <c r="Q55" s="493">
        <v>330939.65000000002</v>
      </c>
      <c r="R55" s="492">
        <v>197116.921</v>
      </c>
      <c r="S55" s="492">
        <v>140580.16</v>
      </c>
      <c r="T55" s="492">
        <v>101883.93299999999</v>
      </c>
      <c r="U55" s="492">
        <v>73548.035999999993</v>
      </c>
      <c r="V55" s="492">
        <v>103507.50599999999</v>
      </c>
      <c r="W55" s="492">
        <v>100039.046</v>
      </c>
      <c r="X55" s="492">
        <v>118076.304</v>
      </c>
      <c r="Y55" s="492">
        <v>109863.978</v>
      </c>
      <c r="Z55" s="492">
        <v>114161.92727974</v>
      </c>
      <c r="AA55" s="492">
        <v>134626.22</v>
      </c>
      <c r="AB55" s="492">
        <v>111975.269</v>
      </c>
      <c r="AC55" s="492">
        <v>87894.714000000007</v>
      </c>
      <c r="AD55" s="492">
        <v>67183.288</v>
      </c>
      <c r="AE55" s="492">
        <v>101479.34699999999</v>
      </c>
      <c r="AF55" s="492">
        <v>72738.956124999997</v>
      </c>
      <c r="AG55" s="492">
        <v>79314.932000000001</v>
      </c>
      <c r="AH55" s="492">
        <v>84663.67</v>
      </c>
      <c r="AI55" s="492">
        <v>99954.156000000003</v>
      </c>
      <c r="AJ55" s="492">
        <v>49276.596000000005</v>
      </c>
      <c r="AK55" s="492">
        <v>109863.978</v>
      </c>
      <c r="AL55" s="493">
        <v>32729.93</v>
      </c>
      <c r="AM55" s="493">
        <v>55246.842000000004</v>
      </c>
      <c r="AN55" s="493">
        <v>63926.569999999992</v>
      </c>
      <c r="AO55" s="493">
        <v>73925.17</v>
      </c>
      <c r="AP55" s="493">
        <v>91889.62</v>
      </c>
      <c r="AQ55" s="494">
        <v>89945.06</v>
      </c>
      <c r="AR55" s="495">
        <v>71168.66</v>
      </c>
      <c r="AS55" s="494">
        <v>68935.070000000007</v>
      </c>
      <c r="AT55" s="494">
        <v>74205.66</v>
      </c>
      <c r="AU55" s="493">
        <v>158126.97</v>
      </c>
      <c r="AV55" s="493">
        <v>166590.14000000001</v>
      </c>
      <c r="AW55" s="496">
        <v>106713.15000000001</v>
      </c>
      <c r="AX55" s="496">
        <v>75754.41</v>
      </c>
      <c r="AY55" s="496">
        <v>84656.95</v>
      </c>
      <c r="AZ55" s="497">
        <v>105370.95000000001</v>
      </c>
      <c r="BA55" s="496">
        <v>99605.56</v>
      </c>
      <c r="BB55" s="496">
        <v>65817.17</v>
      </c>
      <c r="BC55" s="497">
        <v>166579.54200000002</v>
      </c>
      <c r="BD55" s="496">
        <v>141337.18</v>
      </c>
      <c r="BE55" s="496">
        <v>82266.31</v>
      </c>
      <c r="BF55" s="497">
        <v>89768.97</v>
      </c>
    </row>
    <row r="56" spans="1:58" ht="15.75" customHeight="1">
      <c r="A56" s="498" t="s">
        <v>463</v>
      </c>
      <c r="B56" s="499">
        <v>113790</v>
      </c>
      <c r="C56" s="500">
        <v>171921.552</v>
      </c>
      <c r="D56" s="500">
        <v>256327.4</v>
      </c>
      <c r="E56" s="500">
        <v>208104</v>
      </c>
      <c r="F56" s="500">
        <v>52625</v>
      </c>
      <c r="G56" s="500">
        <v>246895</v>
      </c>
      <c r="H56" s="500">
        <v>240830</v>
      </c>
      <c r="I56" s="500">
        <v>216982</v>
      </c>
      <c r="J56" s="500">
        <v>107675</v>
      </c>
      <c r="K56" s="500">
        <v>124458</v>
      </c>
      <c r="L56" s="500">
        <v>123401</v>
      </c>
      <c r="M56" s="500">
        <v>159023</v>
      </c>
      <c r="N56" s="501">
        <v>161299.93599999999</v>
      </c>
      <c r="O56" s="501">
        <v>138715</v>
      </c>
      <c r="P56" s="501">
        <v>210090.902</v>
      </c>
      <c r="Q56" s="502">
        <v>190863.19</v>
      </c>
      <c r="R56" s="501">
        <v>104212.678</v>
      </c>
      <c r="S56" s="501">
        <v>107676.174</v>
      </c>
      <c r="T56" s="501">
        <v>39954.423000000003</v>
      </c>
      <c r="U56" s="501">
        <v>8904.6869999999999</v>
      </c>
      <c r="V56" s="501">
        <v>42362</v>
      </c>
      <c r="W56" s="501">
        <v>42400.474000000002</v>
      </c>
      <c r="X56" s="501">
        <v>42585</v>
      </c>
      <c r="Y56" s="501">
        <v>64755</v>
      </c>
      <c r="Z56" s="501">
        <v>69400</v>
      </c>
      <c r="AA56" s="501">
        <v>88137.812999999995</v>
      </c>
      <c r="AB56" s="501">
        <v>74327.356</v>
      </c>
      <c r="AC56" s="501">
        <v>57393.764000000003</v>
      </c>
      <c r="AD56" s="501">
        <v>40505.25</v>
      </c>
      <c r="AE56" s="501">
        <v>72423.182000000001</v>
      </c>
      <c r="AF56" s="501">
        <v>55950.486833000003</v>
      </c>
      <c r="AG56" s="501">
        <v>54823.05</v>
      </c>
      <c r="AH56" s="501">
        <v>55908.858999999997</v>
      </c>
      <c r="AI56" s="501">
        <v>59611.173000000003</v>
      </c>
      <c r="AJ56" s="501">
        <v>24814.768</v>
      </c>
      <c r="AK56" s="501">
        <v>64755</v>
      </c>
      <c r="AL56" s="502">
        <v>3781.482</v>
      </c>
      <c r="AM56" s="502">
        <v>24217.882000000001</v>
      </c>
      <c r="AN56" s="502">
        <v>14862.88</v>
      </c>
      <c r="AO56" s="502">
        <v>23726.5</v>
      </c>
      <c r="AP56" s="502">
        <v>18269</v>
      </c>
      <c r="AQ56" s="503">
        <v>19551</v>
      </c>
      <c r="AR56" s="504">
        <v>7</v>
      </c>
      <c r="AS56" s="503">
        <v>5461</v>
      </c>
      <c r="AT56" s="503">
        <v>10737</v>
      </c>
      <c r="AU56" s="502">
        <v>79436</v>
      </c>
      <c r="AV56" s="502">
        <v>102182</v>
      </c>
      <c r="AW56" s="496">
        <v>71025</v>
      </c>
      <c r="AX56" s="496">
        <v>27500</v>
      </c>
      <c r="AY56" s="496">
        <v>28316</v>
      </c>
      <c r="AZ56" s="497">
        <v>59511.77</v>
      </c>
      <c r="BA56" s="496">
        <v>47594.89</v>
      </c>
      <c r="BB56" s="496">
        <v>22883.37</v>
      </c>
      <c r="BC56" s="497">
        <v>93930</v>
      </c>
      <c r="BD56" s="496">
        <v>58080</v>
      </c>
      <c r="BE56" s="496">
        <v>34731</v>
      </c>
      <c r="BF56" s="497">
        <v>27558</v>
      </c>
    </row>
    <row r="57" spans="1:58" ht="15.75" customHeight="1">
      <c r="A57" s="498" t="s">
        <v>464</v>
      </c>
      <c r="B57" s="499">
        <v>114403.91899999999</v>
      </c>
      <c r="C57" s="500">
        <v>0</v>
      </c>
      <c r="D57" s="500">
        <v>0</v>
      </c>
      <c r="E57" s="500">
        <v>0</v>
      </c>
      <c r="F57" s="500">
        <v>0</v>
      </c>
      <c r="G57" s="500">
        <v>0</v>
      </c>
      <c r="H57" s="500">
        <v>0</v>
      </c>
      <c r="I57" s="500">
        <v>0</v>
      </c>
      <c r="J57" s="500">
        <v>0</v>
      </c>
      <c r="K57" s="500">
        <v>0</v>
      </c>
      <c r="L57" s="500">
        <v>0</v>
      </c>
      <c r="M57" s="500">
        <v>0</v>
      </c>
      <c r="N57" s="501">
        <v>0</v>
      </c>
      <c r="O57" s="501">
        <v>0</v>
      </c>
      <c r="P57" s="501">
        <v>0</v>
      </c>
      <c r="Q57" s="502">
        <v>0</v>
      </c>
      <c r="R57" s="501">
        <v>0</v>
      </c>
      <c r="S57" s="501">
        <v>0</v>
      </c>
      <c r="T57" s="501">
        <v>0</v>
      </c>
      <c r="U57" s="501">
        <v>0</v>
      </c>
      <c r="V57" s="501">
        <v>0</v>
      </c>
      <c r="W57" s="501">
        <v>0</v>
      </c>
      <c r="X57" s="501">
        <v>0</v>
      </c>
      <c r="Y57" s="501">
        <v>0</v>
      </c>
      <c r="Z57" s="501">
        <v>0</v>
      </c>
      <c r="AA57" s="501">
        <v>0</v>
      </c>
      <c r="AB57" s="501">
        <v>0</v>
      </c>
      <c r="AC57" s="501">
        <v>0</v>
      </c>
      <c r="AD57" s="501">
        <v>0</v>
      </c>
      <c r="AE57" s="501">
        <v>0</v>
      </c>
      <c r="AF57" s="501">
        <v>0</v>
      </c>
      <c r="AG57" s="501">
        <v>0</v>
      </c>
      <c r="AH57" s="501">
        <v>0</v>
      </c>
      <c r="AI57" s="501">
        <v>0</v>
      </c>
      <c r="AJ57" s="501">
        <v>0</v>
      </c>
      <c r="AK57" s="501">
        <v>0</v>
      </c>
      <c r="AL57" s="502">
        <v>0</v>
      </c>
      <c r="AM57" s="502">
        <v>0</v>
      </c>
      <c r="AN57" s="502">
        <v>0</v>
      </c>
      <c r="AO57" s="502">
        <v>0</v>
      </c>
      <c r="AP57" s="502">
        <v>0</v>
      </c>
      <c r="AQ57" s="503">
        <v>0</v>
      </c>
      <c r="AR57" s="504">
        <v>0</v>
      </c>
      <c r="AS57" s="503">
        <v>0</v>
      </c>
      <c r="AT57" s="503">
        <v>0</v>
      </c>
      <c r="AU57" s="502">
        <v>0</v>
      </c>
      <c r="AV57" s="502">
        <v>0</v>
      </c>
      <c r="AW57" s="496">
        <v>0</v>
      </c>
      <c r="AX57" s="496">
        <v>0</v>
      </c>
      <c r="AY57" s="496">
        <v>0</v>
      </c>
      <c r="AZ57" s="497">
        <v>0</v>
      </c>
      <c r="BA57" s="496">
        <v>0</v>
      </c>
      <c r="BB57" s="496">
        <v>0</v>
      </c>
      <c r="BC57" s="497">
        <v>0</v>
      </c>
      <c r="BD57" s="496">
        <v>0</v>
      </c>
      <c r="BE57" s="496">
        <v>0</v>
      </c>
      <c r="BF57" s="497">
        <v>0</v>
      </c>
    </row>
    <row r="58" spans="1:58" ht="15.75" customHeight="1">
      <c r="A58" s="498" t="s">
        <v>465</v>
      </c>
      <c r="B58" s="499">
        <v>0</v>
      </c>
      <c r="C58" s="500">
        <v>0</v>
      </c>
      <c r="D58" s="500">
        <v>0</v>
      </c>
      <c r="E58" s="500">
        <v>0</v>
      </c>
      <c r="F58" s="500">
        <v>0</v>
      </c>
      <c r="G58" s="500">
        <v>0</v>
      </c>
      <c r="H58" s="500">
        <v>0</v>
      </c>
      <c r="I58" s="500">
        <v>0</v>
      </c>
      <c r="J58" s="500">
        <v>0</v>
      </c>
      <c r="K58" s="500">
        <v>0</v>
      </c>
      <c r="L58" s="500">
        <v>0</v>
      </c>
      <c r="M58" s="500">
        <v>0</v>
      </c>
      <c r="N58" s="501">
        <v>0</v>
      </c>
      <c r="O58" s="501">
        <v>0</v>
      </c>
      <c r="P58" s="501">
        <v>0</v>
      </c>
      <c r="Q58" s="502">
        <v>0</v>
      </c>
      <c r="R58" s="501">
        <v>0</v>
      </c>
      <c r="S58" s="501">
        <v>0</v>
      </c>
      <c r="T58" s="501">
        <v>0</v>
      </c>
      <c r="U58" s="501">
        <v>0</v>
      </c>
      <c r="V58" s="501">
        <v>0</v>
      </c>
      <c r="W58" s="501">
        <v>0</v>
      </c>
      <c r="X58" s="501">
        <v>0</v>
      </c>
      <c r="Y58" s="501">
        <v>0</v>
      </c>
      <c r="Z58" s="501">
        <v>0</v>
      </c>
      <c r="AA58" s="501">
        <v>0</v>
      </c>
      <c r="AB58" s="501">
        <v>0</v>
      </c>
      <c r="AC58" s="501">
        <v>0</v>
      </c>
      <c r="AD58" s="501">
        <v>0</v>
      </c>
      <c r="AE58" s="501">
        <v>0</v>
      </c>
      <c r="AF58" s="501">
        <v>0</v>
      </c>
      <c r="AG58" s="501">
        <v>0</v>
      </c>
      <c r="AH58" s="501">
        <v>0</v>
      </c>
      <c r="AI58" s="501">
        <v>0</v>
      </c>
      <c r="AJ58" s="501">
        <v>0</v>
      </c>
      <c r="AK58" s="501">
        <v>0</v>
      </c>
      <c r="AL58" s="502">
        <v>0</v>
      </c>
      <c r="AM58" s="502">
        <v>0</v>
      </c>
      <c r="AN58" s="502">
        <v>0</v>
      </c>
      <c r="AO58" s="502">
        <v>0</v>
      </c>
      <c r="AP58" s="502">
        <v>0</v>
      </c>
      <c r="AQ58" s="503">
        <v>0</v>
      </c>
      <c r="AR58" s="504">
        <v>0</v>
      </c>
      <c r="AS58" s="503">
        <v>0</v>
      </c>
      <c r="AT58" s="503">
        <v>0</v>
      </c>
      <c r="AU58" s="502">
        <v>0</v>
      </c>
      <c r="AV58" s="502">
        <v>0</v>
      </c>
      <c r="AW58" s="496">
        <v>0</v>
      </c>
      <c r="AX58" s="496">
        <v>0</v>
      </c>
      <c r="AY58" s="496">
        <v>0</v>
      </c>
      <c r="AZ58" s="497">
        <v>0</v>
      </c>
      <c r="BA58" s="496">
        <v>0</v>
      </c>
      <c r="BB58" s="496">
        <v>0</v>
      </c>
      <c r="BC58" s="497">
        <v>0</v>
      </c>
      <c r="BD58" s="496">
        <v>0</v>
      </c>
      <c r="BE58" s="496">
        <v>0</v>
      </c>
      <c r="BF58" s="497">
        <v>0</v>
      </c>
    </row>
    <row r="59" spans="1:58" ht="15.75" customHeight="1">
      <c r="A59" s="498" t="s">
        <v>466</v>
      </c>
      <c r="B59" s="499">
        <v>57930.67</v>
      </c>
      <c r="C59" s="500">
        <v>141217.66500000001</v>
      </c>
      <c r="D59" s="500">
        <v>85785.2</v>
      </c>
      <c r="E59" s="500">
        <v>83578.600000000006</v>
      </c>
      <c r="F59" s="500">
        <v>37074.998</v>
      </c>
      <c r="G59" s="500">
        <v>10773.39</v>
      </c>
      <c r="H59" s="500">
        <v>44857.646000000001</v>
      </c>
      <c r="I59" s="500">
        <v>43657.491999999998</v>
      </c>
      <c r="J59" s="500">
        <v>52681.928</v>
      </c>
      <c r="K59" s="500">
        <v>44982.13</v>
      </c>
      <c r="L59" s="500">
        <v>33703</v>
      </c>
      <c r="M59" s="500">
        <v>60401.587</v>
      </c>
      <c r="N59" s="501">
        <v>29080.731</v>
      </c>
      <c r="O59" s="501">
        <v>16482.275000000001</v>
      </c>
      <c r="P59" s="501">
        <v>37679.902000000002</v>
      </c>
      <c r="Q59" s="502">
        <v>20193.93</v>
      </c>
      <c r="R59" s="501">
        <v>21478.632000000001</v>
      </c>
      <c r="S59" s="501">
        <v>16258.817999999999</v>
      </c>
      <c r="T59" s="501">
        <v>14407.308000000001</v>
      </c>
      <c r="U59" s="501">
        <v>17974.830000000002</v>
      </c>
      <c r="V59" s="501">
        <v>16047.463</v>
      </c>
      <c r="W59" s="501">
        <v>9151.4089999999997</v>
      </c>
      <c r="X59" s="501">
        <v>19142.987000000001</v>
      </c>
      <c r="Y59" s="501">
        <v>26777.850999999999</v>
      </c>
      <c r="Z59" s="501">
        <v>21102.13705601</v>
      </c>
      <c r="AA59" s="501">
        <v>15636.493</v>
      </c>
      <c r="AB59" s="501">
        <v>12705.263000000001</v>
      </c>
      <c r="AC59" s="501">
        <v>11975.17</v>
      </c>
      <c r="AD59" s="501">
        <v>7905.73</v>
      </c>
      <c r="AE59" s="501">
        <v>7682.34</v>
      </c>
      <c r="AF59" s="501">
        <v>5511.1545679999999</v>
      </c>
      <c r="AG59" s="501">
        <v>11152.53</v>
      </c>
      <c r="AH59" s="501">
        <v>21504.811000000002</v>
      </c>
      <c r="AI59" s="501">
        <v>28342.983</v>
      </c>
      <c r="AJ59" s="501">
        <v>21961.828000000001</v>
      </c>
      <c r="AK59" s="501">
        <v>26777.850999999999</v>
      </c>
      <c r="AL59" s="502">
        <v>28948.448</v>
      </c>
      <c r="AM59" s="502">
        <v>27028.959999999999</v>
      </c>
      <c r="AN59" s="502">
        <v>41103.35</v>
      </c>
      <c r="AO59" s="502">
        <v>38698.67</v>
      </c>
      <c r="AP59" s="502">
        <v>57420.62</v>
      </c>
      <c r="AQ59" s="503">
        <v>64394.06</v>
      </c>
      <c r="AR59" s="504">
        <v>68661.66</v>
      </c>
      <c r="AS59" s="503">
        <v>58974.07</v>
      </c>
      <c r="AT59" s="503">
        <v>55118.66</v>
      </c>
      <c r="AU59" s="502">
        <v>52490.97</v>
      </c>
      <c r="AV59" s="502">
        <v>44508.14</v>
      </c>
      <c r="AW59" s="496">
        <v>23039.07</v>
      </c>
      <c r="AX59" s="496">
        <v>23302.07</v>
      </c>
      <c r="AY59" s="496">
        <v>21362.67</v>
      </c>
      <c r="AZ59" s="497">
        <v>15785.53</v>
      </c>
      <c r="BA59" s="496">
        <v>20312.560000000001</v>
      </c>
      <c r="BB59" s="496">
        <v>16789.169999999998</v>
      </c>
      <c r="BC59" s="497">
        <v>34089.345000000001</v>
      </c>
      <c r="BD59" s="496">
        <v>19167.939999999999</v>
      </c>
      <c r="BE59" s="496">
        <v>26791.53</v>
      </c>
      <c r="BF59" s="497">
        <v>26123.45</v>
      </c>
    </row>
    <row r="60" spans="1:58" ht="15.75" customHeight="1">
      <c r="A60" s="498" t="s">
        <v>467</v>
      </c>
      <c r="B60" s="499">
        <v>0</v>
      </c>
      <c r="C60" s="500">
        <v>0</v>
      </c>
      <c r="D60" s="500">
        <v>0</v>
      </c>
      <c r="E60" s="500">
        <v>0</v>
      </c>
      <c r="F60" s="500">
        <v>0</v>
      </c>
      <c r="G60" s="500">
        <v>0</v>
      </c>
      <c r="H60" s="500">
        <v>0</v>
      </c>
      <c r="I60" s="500">
        <v>0</v>
      </c>
      <c r="J60" s="500">
        <v>0</v>
      </c>
      <c r="K60" s="500">
        <v>0</v>
      </c>
      <c r="L60" s="500">
        <v>0</v>
      </c>
      <c r="M60" s="500">
        <v>0</v>
      </c>
      <c r="N60" s="501">
        <v>0</v>
      </c>
      <c r="O60" s="501">
        <v>0</v>
      </c>
      <c r="P60" s="501">
        <v>0</v>
      </c>
      <c r="Q60" s="502">
        <v>0</v>
      </c>
      <c r="R60" s="501">
        <v>0</v>
      </c>
      <c r="S60" s="501">
        <v>0</v>
      </c>
      <c r="T60" s="501">
        <v>0</v>
      </c>
      <c r="U60" s="501">
        <v>0</v>
      </c>
      <c r="V60" s="501">
        <v>0</v>
      </c>
      <c r="W60" s="501">
        <v>0</v>
      </c>
      <c r="X60" s="501">
        <v>0</v>
      </c>
      <c r="Y60" s="501">
        <v>0</v>
      </c>
      <c r="Z60" s="501">
        <v>0</v>
      </c>
      <c r="AA60" s="501">
        <v>0</v>
      </c>
      <c r="AB60" s="501">
        <v>0</v>
      </c>
      <c r="AC60" s="501">
        <v>0</v>
      </c>
      <c r="AD60" s="501">
        <v>0</v>
      </c>
      <c r="AE60" s="501">
        <v>0</v>
      </c>
      <c r="AF60" s="501">
        <v>0</v>
      </c>
      <c r="AG60" s="501">
        <v>0</v>
      </c>
      <c r="AH60" s="501">
        <v>0</v>
      </c>
      <c r="AI60" s="501">
        <v>0</v>
      </c>
      <c r="AJ60" s="501">
        <v>0</v>
      </c>
      <c r="AK60" s="501">
        <v>0</v>
      </c>
      <c r="AL60" s="502">
        <v>0</v>
      </c>
      <c r="AM60" s="502">
        <v>0</v>
      </c>
      <c r="AN60" s="502">
        <v>0</v>
      </c>
      <c r="AO60" s="502">
        <v>0</v>
      </c>
      <c r="AP60" s="502">
        <v>0</v>
      </c>
      <c r="AQ60" s="503">
        <v>0</v>
      </c>
      <c r="AR60" s="504">
        <v>0</v>
      </c>
      <c r="AS60" s="503">
        <v>0</v>
      </c>
      <c r="AT60" s="503">
        <v>0</v>
      </c>
      <c r="AU60" s="502">
        <v>0</v>
      </c>
      <c r="AV60" s="502">
        <v>0</v>
      </c>
      <c r="AW60" s="496">
        <v>0</v>
      </c>
      <c r="AX60" s="496">
        <v>0</v>
      </c>
      <c r="AY60" s="496">
        <v>0</v>
      </c>
      <c r="AZ60" s="497">
        <v>0</v>
      </c>
      <c r="BA60" s="496">
        <v>0</v>
      </c>
      <c r="BB60" s="496">
        <v>0</v>
      </c>
      <c r="BC60" s="497">
        <v>0</v>
      </c>
      <c r="BD60" s="496">
        <v>0</v>
      </c>
      <c r="BE60" s="496">
        <v>0</v>
      </c>
      <c r="BF60" s="497">
        <v>0</v>
      </c>
    </row>
    <row r="61" spans="1:58" ht="15.75" customHeight="1">
      <c r="A61" s="489" t="s">
        <v>468</v>
      </c>
      <c r="B61" s="490">
        <v>0</v>
      </c>
      <c r="C61" s="491">
        <v>111309.74400000001</v>
      </c>
      <c r="D61" s="491">
        <v>136725.1</v>
      </c>
      <c r="E61" s="491">
        <v>118312.4</v>
      </c>
      <c r="F61" s="491">
        <v>123373.02499999999</v>
      </c>
      <c r="G61" s="491">
        <v>10162.661</v>
      </c>
      <c r="H61" s="491">
        <v>117193.89</v>
      </c>
      <c r="I61" s="491">
        <v>154097.80300000001</v>
      </c>
      <c r="J61" s="491">
        <v>202649.66099999999</v>
      </c>
      <c r="K61" s="491">
        <v>172394.617</v>
      </c>
      <c r="L61" s="491">
        <v>131815</v>
      </c>
      <c r="M61" s="491">
        <v>246193.50899999999</v>
      </c>
      <c r="N61" s="518">
        <v>212556.34400000001</v>
      </c>
      <c r="O61" s="518">
        <v>227890.261</v>
      </c>
      <c r="P61" s="518">
        <v>138844.4</v>
      </c>
      <c r="Q61" s="493">
        <v>119882.53</v>
      </c>
      <c r="R61" s="518">
        <v>71425.611000000004</v>
      </c>
      <c r="S61" s="518">
        <v>16645.168000000001</v>
      </c>
      <c r="T61" s="518">
        <v>47522.201999999997</v>
      </c>
      <c r="U61" s="518">
        <v>46668.519</v>
      </c>
      <c r="V61" s="518">
        <v>45098.042999999998</v>
      </c>
      <c r="W61" s="518">
        <v>48487.163</v>
      </c>
      <c r="X61" s="518">
        <v>56348.317000000003</v>
      </c>
      <c r="Y61" s="518">
        <v>18331.127</v>
      </c>
      <c r="Z61" s="518">
        <v>23659.79022373</v>
      </c>
      <c r="AA61" s="518">
        <v>30851.914000000001</v>
      </c>
      <c r="AB61" s="492">
        <v>24942.65</v>
      </c>
      <c r="AC61" s="518">
        <v>18525.78</v>
      </c>
      <c r="AD61" s="518">
        <v>18772.308000000001</v>
      </c>
      <c r="AE61" s="518">
        <v>21373.825000000001</v>
      </c>
      <c r="AF61" s="518">
        <v>11277.314724</v>
      </c>
      <c r="AG61" s="518">
        <v>13339.352000000001</v>
      </c>
      <c r="AH61" s="518">
        <v>7250</v>
      </c>
      <c r="AI61" s="518">
        <v>12000</v>
      </c>
      <c r="AJ61" s="518">
        <v>2500</v>
      </c>
      <c r="AK61" s="492">
        <v>18331.127</v>
      </c>
      <c r="AL61" s="493">
        <v>0</v>
      </c>
      <c r="AM61" s="493">
        <v>4000</v>
      </c>
      <c r="AN61" s="493">
        <v>7960.34</v>
      </c>
      <c r="AO61" s="493">
        <v>11500</v>
      </c>
      <c r="AP61" s="493">
        <v>16200</v>
      </c>
      <c r="AQ61" s="494">
        <v>6000</v>
      </c>
      <c r="AR61" s="495">
        <v>2500</v>
      </c>
      <c r="AS61" s="494">
        <v>4500</v>
      </c>
      <c r="AT61" s="494">
        <v>8350</v>
      </c>
      <c r="AU61" s="493">
        <v>26200</v>
      </c>
      <c r="AV61" s="493">
        <v>19900</v>
      </c>
      <c r="AW61" s="496">
        <v>12649.08</v>
      </c>
      <c r="AX61" s="496">
        <v>24952.34</v>
      </c>
      <c r="AY61" s="496">
        <v>34978.28</v>
      </c>
      <c r="AZ61" s="497">
        <v>30073.65</v>
      </c>
      <c r="BA61" s="496">
        <v>31698.11</v>
      </c>
      <c r="BB61" s="485">
        <v>26144.63</v>
      </c>
      <c r="BC61" s="497">
        <v>38560.197</v>
      </c>
      <c r="BD61" s="496">
        <v>64089.24</v>
      </c>
      <c r="BE61" s="485">
        <v>20743.78</v>
      </c>
      <c r="BF61" s="497">
        <v>36087.519999999997</v>
      </c>
    </row>
    <row r="62" spans="1:58" ht="15.75" customHeight="1">
      <c r="A62" s="519"/>
      <c r="B62" s="520" t="s">
        <v>424</v>
      </c>
      <c r="C62" s="521" t="s">
        <v>424</v>
      </c>
      <c r="D62" s="521" t="s">
        <v>424</v>
      </c>
      <c r="E62" s="521" t="s">
        <v>424</v>
      </c>
      <c r="F62" s="521" t="s">
        <v>424</v>
      </c>
      <c r="G62" s="521" t="s">
        <v>424</v>
      </c>
      <c r="H62" s="521" t="s">
        <v>424</v>
      </c>
      <c r="I62" s="521" t="s">
        <v>424</v>
      </c>
      <c r="J62" s="521" t="s">
        <v>424</v>
      </c>
      <c r="K62" s="521" t="s">
        <v>424</v>
      </c>
      <c r="L62" s="521" t="s">
        <v>424</v>
      </c>
      <c r="M62" s="521" t="s">
        <v>424</v>
      </c>
      <c r="N62" s="517"/>
      <c r="O62" s="517"/>
      <c r="P62" s="517"/>
      <c r="Q62" s="502"/>
      <c r="R62" s="517"/>
      <c r="S62" s="517"/>
      <c r="T62" s="517"/>
      <c r="U62" s="517"/>
      <c r="V62" s="517"/>
      <c r="W62" s="517"/>
      <c r="X62" s="517"/>
      <c r="Y62" s="522"/>
      <c r="Z62" s="522"/>
      <c r="AA62" s="522"/>
      <c r="AB62" s="522"/>
      <c r="AC62" s="522"/>
      <c r="AD62" s="522"/>
      <c r="AE62" s="522"/>
      <c r="AF62" s="522"/>
      <c r="AG62" s="522"/>
      <c r="AH62" s="522"/>
      <c r="AI62" s="522"/>
      <c r="AJ62" s="522"/>
      <c r="AK62" s="522"/>
      <c r="AL62" s="493"/>
      <c r="AM62" s="493"/>
      <c r="AN62" s="493"/>
      <c r="AO62" s="493"/>
      <c r="AP62" s="493"/>
      <c r="AQ62" s="494"/>
      <c r="AR62" s="495"/>
      <c r="AS62" s="494"/>
      <c r="AT62" s="494"/>
      <c r="AU62" s="502"/>
      <c r="AV62" s="502"/>
      <c r="AW62" s="496"/>
      <c r="AX62" s="496"/>
      <c r="AY62" s="496"/>
      <c r="AZ62" s="487"/>
      <c r="BA62" s="485"/>
      <c r="BB62" s="485"/>
      <c r="BC62" s="497"/>
      <c r="BD62" s="485"/>
      <c r="BE62" s="485"/>
      <c r="BF62" s="497"/>
    </row>
    <row r="63" spans="1:58" ht="15.75" customHeight="1">
      <c r="A63" s="489" t="s">
        <v>469</v>
      </c>
      <c r="B63" s="490"/>
      <c r="C63" s="491"/>
      <c r="D63" s="491"/>
      <c r="E63" s="491"/>
      <c r="F63" s="491"/>
      <c r="G63" s="491"/>
      <c r="H63" s="491"/>
      <c r="I63" s="491"/>
      <c r="J63" s="491"/>
      <c r="K63" s="491"/>
      <c r="L63" s="491"/>
      <c r="M63" s="491"/>
      <c r="N63" s="492"/>
      <c r="O63" s="492"/>
      <c r="P63" s="492"/>
      <c r="Q63" s="502"/>
      <c r="R63" s="492"/>
      <c r="S63" s="492"/>
      <c r="T63" s="492"/>
      <c r="U63" s="492"/>
      <c r="V63" s="492"/>
      <c r="W63" s="492"/>
      <c r="X63" s="492"/>
      <c r="Y63" s="492"/>
      <c r="Z63" s="492"/>
      <c r="AA63" s="492"/>
      <c r="AB63" s="492" t="s">
        <v>424</v>
      </c>
      <c r="AC63" s="492"/>
      <c r="AD63" s="492"/>
      <c r="AE63" s="492"/>
      <c r="AF63" s="492"/>
      <c r="AG63" s="492"/>
      <c r="AH63" s="492"/>
      <c r="AI63" s="492"/>
      <c r="AJ63" s="492"/>
      <c r="AK63" s="492"/>
      <c r="AL63" s="493" t="s">
        <v>424</v>
      </c>
      <c r="AM63" s="493" t="s">
        <v>424</v>
      </c>
      <c r="AN63" s="493" t="s">
        <v>424</v>
      </c>
      <c r="AO63" s="493" t="s">
        <v>424</v>
      </c>
      <c r="AP63" s="493" t="s">
        <v>424</v>
      </c>
      <c r="AQ63" s="494"/>
      <c r="AR63" s="495"/>
      <c r="AS63" s="494"/>
      <c r="AT63" s="494"/>
      <c r="AU63" s="502"/>
      <c r="AV63" s="502"/>
      <c r="AW63" s="496"/>
      <c r="AX63" s="496"/>
      <c r="AY63" s="496"/>
      <c r="AZ63" s="487"/>
      <c r="BA63" s="496"/>
      <c r="BB63" s="496"/>
      <c r="BC63" s="497"/>
      <c r="BD63" s="496"/>
      <c r="BE63" s="496"/>
      <c r="BF63" s="497"/>
    </row>
    <row r="64" spans="1:58" ht="15.75" customHeight="1">
      <c r="A64" s="489" t="s">
        <v>470</v>
      </c>
      <c r="B64" s="490">
        <v>23822.127</v>
      </c>
      <c r="C64" s="491">
        <v>24038.872000000003</v>
      </c>
      <c r="D64" s="491">
        <v>24038.872000000003</v>
      </c>
      <c r="E64" s="491">
        <v>24038.9</v>
      </c>
      <c r="F64" s="491">
        <v>24038.869000000002</v>
      </c>
      <c r="G64" s="491">
        <v>25776.405000000006</v>
      </c>
      <c r="H64" s="491">
        <v>29005.083000000002</v>
      </c>
      <c r="I64" s="491">
        <v>30855.083000000002</v>
      </c>
      <c r="J64" s="491">
        <v>30473.277999999998</v>
      </c>
      <c r="K64" s="491">
        <v>29694.295999999998</v>
      </c>
      <c r="L64" s="491">
        <v>33559.300000000003</v>
      </c>
      <c r="M64" s="491">
        <v>33684.284</v>
      </c>
      <c r="N64" s="492">
        <v>34047.845000000001</v>
      </c>
      <c r="O64" s="492">
        <v>34047.845000000001</v>
      </c>
      <c r="P64" s="492">
        <v>34047.845000000001</v>
      </c>
      <c r="Q64" s="493">
        <v>33847.86</v>
      </c>
      <c r="R64" s="492">
        <v>36863.241000000002</v>
      </c>
      <c r="S64" s="492">
        <v>39454.431999999993</v>
      </c>
      <c r="T64" s="492">
        <v>44238.936999999998</v>
      </c>
      <c r="U64" s="492">
        <v>41817.847999999998</v>
      </c>
      <c r="V64" s="492">
        <v>41817.847999999998</v>
      </c>
      <c r="W64" s="492">
        <v>41530.143000000004</v>
      </c>
      <c r="X64" s="492">
        <v>44215.118000000002</v>
      </c>
      <c r="Y64" s="492">
        <v>41997.323685000003</v>
      </c>
      <c r="Z64" s="492">
        <v>41553.687937000002</v>
      </c>
      <c r="AA64" s="492">
        <v>41553.686000000002</v>
      </c>
      <c r="AB64" s="492">
        <v>41826.86</v>
      </c>
      <c r="AC64" s="492">
        <v>35611.966</v>
      </c>
      <c r="AD64" s="492">
        <v>43662.671000000002</v>
      </c>
      <c r="AE64" s="492">
        <v>43662.671000000002</v>
      </c>
      <c r="AF64" s="492">
        <v>43312.674702999997</v>
      </c>
      <c r="AG64" s="492">
        <v>43312.671000000002</v>
      </c>
      <c r="AH64" s="492">
        <v>43312.671000000002</v>
      </c>
      <c r="AI64" s="492">
        <v>43312.671000000002</v>
      </c>
      <c r="AJ64" s="492">
        <v>43312.671000000002</v>
      </c>
      <c r="AK64" s="492">
        <v>41997.323685000003</v>
      </c>
      <c r="AL64" s="493">
        <v>45990.942999999992</v>
      </c>
      <c r="AM64" s="493">
        <v>45990.942999999992</v>
      </c>
      <c r="AN64" s="493">
        <v>52790.319999999992</v>
      </c>
      <c r="AO64" s="493">
        <v>53737.899999999994</v>
      </c>
      <c r="AP64" s="493">
        <v>53737.899999999994</v>
      </c>
      <c r="AQ64" s="494">
        <v>53281.380000000005</v>
      </c>
      <c r="AR64" s="495">
        <v>53280.270000000004</v>
      </c>
      <c r="AS64" s="494">
        <v>49850.5</v>
      </c>
      <c r="AT64" s="494">
        <v>49840.41</v>
      </c>
      <c r="AU64" s="493">
        <v>49610.239999999998</v>
      </c>
      <c r="AV64" s="493">
        <v>49638.47</v>
      </c>
      <c r="AW64" s="496">
        <v>49612.149999999994</v>
      </c>
      <c r="AX64" s="496">
        <v>38707.310000000005</v>
      </c>
      <c r="AY64" s="496">
        <v>41051.420000000006</v>
      </c>
      <c r="AZ64" s="497">
        <v>41818.58</v>
      </c>
      <c r="BA64" s="496">
        <v>41791.409999999996</v>
      </c>
      <c r="BB64" s="496">
        <v>36843.909999999996</v>
      </c>
      <c r="BC64" s="497">
        <v>34895.882000000005</v>
      </c>
      <c r="BD64" s="496">
        <v>34568.67</v>
      </c>
      <c r="BE64" s="496">
        <v>34568.67</v>
      </c>
      <c r="BF64" s="497">
        <v>34568.67</v>
      </c>
    </row>
    <row r="65" spans="1:58" ht="15.75" customHeight="1">
      <c r="A65" s="498" t="s">
        <v>471</v>
      </c>
      <c r="B65" s="499">
        <v>11450.511</v>
      </c>
      <c r="C65" s="500">
        <v>11544.627</v>
      </c>
      <c r="D65" s="500">
        <v>11544.627</v>
      </c>
      <c r="E65" s="500">
        <v>0</v>
      </c>
      <c r="F65" s="500">
        <v>11544.627</v>
      </c>
      <c r="G65" s="500">
        <v>11544.627</v>
      </c>
      <c r="H65" s="500">
        <v>11544.627</v>
      </c>
      <c r="I65" s="500">
        <v>11544.627</v>
      </c>
      <c r="J65" s="500">
        <v>11544.627</v>
      </c>
      <c r="K65" s="500">
        <v>11544.627</v>
      </c>
      <c r="L65" s="500">
        <v>11544.6</v>
      </c>
      <c r="M65" s="500">
        <v>11544.627</v>
      </c>
      <c r="N65" s="501">
        <v>11544.627</v>
      </c>
      <c r="O65" s="501">
        <v>11544.627</v>
      </c>
      <c r="P65" s="501">
        <v>11544.627</v>
      </c>
      <c r="Q65" s="502">
        <v>12044.63</v>
      </c>
      <c r="R65" s="501">
        <v>14590.627</v>
      </c>
      <c r="S65" s="501">
        <v>14590.627</v>
      </c>
      <c r="T65" s="501">
        <v>14590.627</v>
      </c>
      <c r="U65" s="501">
        <v>14590.627</v>
      </c>
      <c r="V65" s="501">
        <v>14590.627</v>
      </c>
      <c r="W65" s="501">
        <v>14590.627</v>
      </c>
      <c r="X65" s="501">
        <v>14590.627</v>
      </c>
      <c r="Y65" s="501">
        <v>14590.627684999999</v>
      </c>
      <c r="Z65" s="501">
        <v>14590.627684999999</v>
      </c>
      <c r="AA65" s="501">
        <v>15090.627</v>
      </c>
      <c r="AB65" s="501">
        <v>15090.627</v>
      </c>
      <c r="AC65" s="501">
        <v>12360.627</v>
      </c>
      <c r="AD65" s="501">
        <v>15090.627</v>
      </c>
      <c r="AE65" s="501">
        <v>15090.627</v>
      </c>
      <c r="AF65" s="501">
        <v>15090.627684999999</v>
      </c>
      <c r="AG65" s="501">
        <v>15090.627</v>
      </c>
      <c r="AH65" s="501">
        <v>15590.627</v>
      </c>
      <c r="AI65" s="501">
        <v>15590.627</v>
      </c>
      <c r="AJ65" s="501">
        <v>15590.627</v>
      </c>
      <c r="AK65" s="501">
        <v>14590.627684999999</v>
      </c>
      <c r="AL65" s="502">
        <v>15590.627</v>
      </c>
      <c r="AM65" s="502">
        <v>15590.627</v>
      </c>
      <c r="AN65" s="502">
        <v>15645.23</v>
      </c>
      <c r="AO65" s="502">
        <v>15646.34</v>
      </c>
      <c r="AP65" s="502">
        <v>15646.34</v>
      </c>
      <c r="AQ65" s="503">
        <v>15646.34</v>
      </c>
      <c r="AR65" s="504">
        <v>15645.23</v>
      </c>
      <c r="AS65" s="503">
        <v>15645.23</v>
      </c>
      <c r="AT65" s="503">
        <v>15645.23</v>
      </c>
      <c r="AU65" s="502">
        <v>15645.23</v>
      </c>
      <c r="AV65" s="502">
        <v>15645.23</v>
      </c>
      <c r="AW65" s="496">
        <v>15645.23</v>
      </c>
      <c r="AX65" s="496">
        <v>15645.23</v>
      </c>
      <c r="AY65" s="496">
        <v>15645.23</v>
      </c>
      <c r="AZ65" s="497">
        <v>15645.23</v>
      </c>
      <c r="BA65" s="496">
        <v>15645.23</v>
      </c>
      <c r="BB65" s="496">
        <v>15645.23</v>
      </c>
      <c r="BC65" s="497">
        <v>15645.227000000001</v>
      </c>
      <c r="BD65" s="496">
        <v>15645.23</v>
      </c>
      <c r="BE65" s="496">
        <v>15645.23</v>
      </c>
      <c r="BF65" s="497">
        <v>15645.23</v>
      </c>
    </row>
    <row r="66" spans="1:58" ht="15.75" customHeight="1">
      <c r="A66" s="498" t="s">
        <v>472</v>
      </c>
      <c r="B66" s="499">
        <v>4424.7719999999999</v>
      </c>
      <c r="C66" s="500">
        <v>4424.7719999999999</v>
      </c>
      <c r="D66" s="500">
        <v>4424.7719999999999</v>
      </c>
      <c r="E66" s="500">
        <v>4424.8</v>
      </c>
      <c r="F66" s="500">
        <v>4424.7719999999999</v>
      </c>
      <c r="G66" s="500">
        <v>4644.1710000000003</v>
      </c>
      <c r="H66" s="500">
        <v>4887.9740000000002</v>
      </c>
      <c r="I66" s="500">
        <v>4887.9740000000002</v>
      </c>
      <c r="J66" s="500">
        <v>5127.0889999999999</v>
      </c>
      <c r="K66" s="500">
        <v>5390.0839999999998</v>
      </c>
      <c r="L66" s="500">
        <v>5828.8</v>
      </c>
      <c r="M66" s="500">
        <v>5828.8050000000003</v>
      </c>
      <c r="N66" s="501">
        <v>5828.8050000000003</v>
      </c>
      <c r="O66" s="501">
        <v>5828.8050000000003</v>
      </c>
      <c r="P66" s="501">
        <v>5828.8050000000003</v>
      </c>
      <c r="Q66" s="502">
        <v>5828.81</v>
      </c>
      <c r="R66" s="501">
        <v>6273.1559999999999</v>
      </c>
      <c r="S66" s="501">
        <v>6273.1559999999999</v>
      </c>
      <c r="T66" s="501">
        <v>6273.1559999999999</v>
      </c>
      <c r="U66" s="501">
        <v>7322.6270000000004</v>
      </c>
      <c r="V66" s="501">
        <v>7322.6270000000004</v>
      </c>
      <c r="W66" s="501">
        <v>7426.1980000000003</v>
      </c>
      <c r="X66" s="501">
        <v>7873.9449999999997</v>
      </c>
      <c r="Y66" s="501">
        <v>7873.9449999999997</v>
      </c>
      <c r="Z66" s="501">
        <v>7873.9449999999997</v>
      </c>
      <c r="AA66" s="501">
        <v>7873.9449999999997</v>
      </c>
      <c r="AB66" s="501">
        <v>8259.2759999999998</v>
      </c>
      <c r="AC66" s="501">
        <v>6733.1549999999997</v>
      </c>
      <c r="AD66" s="501">
        <v>8553.2080000000005</v>
      </c>
      <c r="AE66" s="501">
        <v>8553.2080000000005</v>
      </c>
      <c r="AF66" s="501">
        <v>8553.2088619999995</v>
      </c>
      <c r="AG66" s="501">
        <v>8553.2080000000005</v>
      </c>
      <c r="AH66" s="501">
        <v>8553.2080000000005</v>
      </c>
      <c r="AI66" s="501">
        <v>8553.2080000000005</v>
      </c>
      <c r="AJ66" s="501">
        <v>8553.2080000000005</v>
      </c>
      <c r="AK66" s="501">
        <v>7873.9449999999997</v>
      </c>
      <c r="AL66" s="502">
        <v>8553.2080000000005</v>
      </c>
      <c r="AM66" s="502">
        <v>8553.2080000000005</v>
      </c>
      <c r="AN66" s="502">
        <v>9489.2999999999993</v>
      </c>
      <c r="AO66" s="502">
        <v>10535.84</v>
      </c>
      <c r="AP66" s="502">
        <v>10535.84</v>
      </c>
      <c r="AQ66" s="503">
        <v>10535.84</v>
      </c>
      <c r="AR66" s="504">
        <v>10535.84</v>
      </c>
      <c r="AS66" s="503">
        <v>10535.84</v>
      </c>
      <c r="AT66" s="503">
        <v>10535.84</v>
      </c>
      <c r="AU66" s="502">
        <v>10535.84</v>
      </c>
      <c r="AV66" s="502">
        <v>10535.84</v>
      </c>
      <c r="AW66" s="496">
        <v>10535.84</v>
      </c>
      <c r="AX66" s="496">
        <v>10867.7</v>
      </c>
      <c r="AY66" s="496">
        <v>10867.7</v>
      </c>
      <c r="AZ66" s="497">
        <v>11243.02</v>
      </c>
      <c r="BA66" s="496">
        <v>11358.3</v>
      </c>
      <c r="BB66" s="496">
        <v>12141.57</v>
      </c>
      <c r="BC66" s="497">
        <v>12141.571</v>
      </c>
      <c r="BD66" s="496">
        <v>12141.57</v>
      </c>
      <c r="BE66" s="496">
        <v>12141.57</v>
      </c>
      <c r="BF66" s="497">
        <v>12141.57</v>
      </c>
    </row>
    <row r="67" spans="1:58" ht="15.75" customHeight="1">
      <c r="A67" s="498" t="s">
        <v>473</v>
      </c>
      <c r="B67" s="499">
        <v>1614.6210000000001</v>
      </c>
      <c r="C67" s="500">
        <v>1737.25</v>
      </c>
      <c r="D67" s="500">
        <v>1737.25</v>
      </c>
      <c r="E67" s="500">
        <v>13281.9</v>
      </c>
      <c r="F67" s="500">
        <v>1737.25</v>
      </c>
      <c r="G67" s="500">
        <v>1737.25</v>
      </c>
      <c r="H67" s="500">
        <v>1737.25</v>
      </c>
      <c r="I67" s="500">
        <v>1737.25</v>
      </c>
      <c r="J67" s="500">
        <v>1737.25</v>
      </c>
      <c r="K67" s="500">
        <v>1737.25</v>
      </c>
      <c r="L67" s="500">
        <v>1737.3</v>
      </c>
      <c r="M67" s="500">
        <v>1737.25</v>
      </c>
      <c r="N67" s="501">
        <v>1737.25</v>
      </c>
      <c r="O67" s="501">
        <v>1737.25</v>
      </c>
      <c r="P67" s="501">
        <v>1737.25</v>
      </c>
      <c r="Q67" s="502">
        <v>1737.25</v>
      </c>
      <c r="R67" s="501">
        <v>4737.25</v>
      </c>
      <c r="S67" s="501">
        <v>1737.25</v>
      </c>
      <c r="T67" s="501">
        <v>4737.25</v>
      </c>
      <c r="U67" s="501">
        <v>4737.25</v>
      </c>
      <c r="V67" s="501">
        <v>4737.25</v>
      </c>
      <c r="W67" s="501">
        <v>4737.25</v>
      </c>
      <c r="X67" s="501">
        <v>4737.25</v>
      </c>
      <c r="Y67" s="501">
        <v>4737.25</v>
      </c>
      <c r="Z67" s="501">
        <v>4737.25</v>
      </c>
      <c r="AA67" s="501">
        <v>4737.25</v>
      </c>
      <c r="AB67" s="501">
        <v>4737.25</v>
      </c>
      <c r="AC67" s="501">
        <v>4646.9690000000001</v>
      </c>
      <c r="AD67" s="501">
        <v>4737.25</v>
      </c>
      <c r="AE67" s="501">
        <v>4737.25</v>
      </c>
      <c r="AF67" s="501">
        <v>4737.2504239999998</v>
      </c>
      <c r="AG67" s="501">
        <v>4737.25</v>
      </c>
      <c r="AH67" s="501">
        <v>4737.25</v>
      </c>
      <c r="AI67" s="501">
        <v>4737.25</v>
      </c>
      <c r="AJ67" s="501">
        <v>4737.25</v>
      </c>
      <c r="AK67" s="501">
        <v>4737.25</v>
      </c>
      <c r="AL67" s="502">
        <v>4737.25</v>
      </c>
      <c r="AM67" s="502">
        <v>4737.25</v>
      </c>
      <c r="AN67" s="502">
        <v>4737.25</v>
      </c>
      <c r="AO67" s="502">
        <v>4737.25</v>
      </c>
      <c r="AP67" s="502">
        <v>4737.25</v>
      </c>
      <c r="AQ67" s="503">
        <v>4737.25</v>
      </c>
      <c r="AR67" s="504">
        <v>4737.25</v>
      </c>
      <c r="AS67" s="503">
        <v>4737.25</v>
      </c>
      <c r="AT67" s="503">
        <v>4737.25</v>
      </c>
      <c r="AU67" s="502">
        <v>4737.25</v>
      </c>
      <c r="AV67" s="502">
        <v>4737.25</v>
      </c>
      <c r="AW67" s="496">
        <v>4737.25</v>
      </c>
      <c r="AX67" s="496">
        <v>4737.25</v>
      </c>
      <c r="AY67" s="496">
        <v>4737.25</v>
      </c>
      <c r="AZ67" s="497">
        <v>4737.25</v>
      </c>
      <c r="BA67" s="496">
        <v>4737.25</v>
      </c>
      <c r="BB67" s="496">
        <v>4737.25</v>
      </c>
      <c r="BC67" s="497">
        <v>4737.25</v>
      </c>
      <c r="BD67" s="496">
        <v>4737.25</v>
      </c>
      <c r="BE67" s="496">
        <v>4737.25</v>
      </c>
      <c r="BF67" s="497">
        <v>4737.25</v>
      </c>
    </row>
    <row r="68" spans="1:58" ht="15.75" customHeight="1">
      <c r="A68" s="498" t="s">
        <v>474</v>
      </c>
      <c r="B68" s="499">
        <v>3983.6260000000002</v>
      </c>
      <c r="C68" s="500">
        <v>3983.6260000000002</v>
      </c>
      <c r="D68" s="500">
        <v>3983.6260000000002</v>
      </c>
      <c r="E68" s="500">
        <v>3983.6</v>
      </c>
      <c r="F68" s="500">
        <v>3983.623</v>
      </c>
      <c r="G68" s="500">
        <v>5501.76</v>
      </c>
      <c r="H68" s="500">
        <v>7662.8620000000001</v>
      </c>
      <c r="I68" s="500">
        <v>9512.8619999999992</v>
      </c>
      <c r="J68" s="500">
        <v>8891.9419999999991</v>
      </c>
      <c r="K68" s="500">
        <v>7849.9650000000001</v>
      </c>
      <c r="L68" s="500">
        <v>9540.1</v>
      </c>
      <c r="M68" s="500">
        <v>9665.1460000000006</v>
      </c>
      <c r="N68" s="501">
        <v>10028.707</v>
      </c>
      <c r="O68" s="501">
        <v>10028.707</v>
      </c>
      <c r="P68" s="501">
        <v>10028.707</v>
      </c>
      <c r="Q68" s="502">
        <v>9528.7099999999991</v>
      </c>
      <c r="R68" s="501">
        <v>6553.7520000000004</v>
      </c>
      <c r="S68" s="501">
        <v>12144.942999999999</v>
      </c>
      <c r="T68" s="501">
        <v>13929.448</v>
      </c>
      <c r="U68" s="501">
        <v>10458.888000000001</v>
      </c>
      <c r="V68" s="501">
        <v>10458.888000000001</v>
      </c>
      <c r="W68" s="501">
        <v>9480.7099999999991</v>
      </c>
      <c r="X68" s="501">
        <v>9980.7099999999991</v>
      </c>
      <c r="Y68" s="501">
        <v>7762.915</v>
      </c>
      <c r="Z68" s="501">
        <v>10517.804690090001</v>
      </c>
      <c r="AA68" s="501">
        <v>10017.804</v>
      </c>
      <c r="AB68" s="501">
        <v>9446.6959999999999</v>
      </c>
      <c r="AC68" s="501">
        <v>7578.2039999999997</v>
      </c>
      <c r="AD68" s="501">
        <v>9016.9240000000009</v>
      </c>
      <c r="AE68" s="501">
        <v>9016.9240000000009</v>
      </c>
      <c r="AF68" s="501">
        <v>9016.924857</v>
      </c>
      <c r="AG68" s="501">
        <v>9016.9240000000009</v>
      </c>
      <c r="AH68" s="501">
        <v>8516.9240000000009</v>
      </c>
      <c r="AI68" s="501">
        <v>8516.9240000000009</v>
      </c>
      <c r="AJ68" s="501">
        <v>8516.9240000000009</v>
      </c>
      <c r="AK68" s="501">
        <v>7762.915</v>
      </c>
      <c r="AL68" s="502">
        <v>9703.6749999999993</v>
      </c>
      <c r="AM68" s="502">
        <v>9703.6749999999993</v>
      </c>
      <c r="AN68" s="502">
        <v>9883.7000000000007</v>
      </c>
      <c r="AO68" s="502">
        <v>11314.67</v>
      </c>
      <c r="AP68" s="502">
        <v>11314.67</v>
      </c>
      <c r="AQ68" s="503">
        <v>11258.150000000001</v>
      </c>
      <c r="AR68" s="504">
        <v>11258.150000000001</v>
      </c>
      <c r="AS68" s="503">
        <v>11258.150000000001</v>
      </c>
      <c r="AT68" s="503">
        <v>11248.060000000001</v>
      </c>
      <c r="AU68" s="502">
        <v>11017.89</v>
      </c>
      <c r="AV68" s="502">
        <v>11046.12</v>
      </c>
      <c r="AW68" s="496">
        <v>11019.8</v>
      </c>
      <c r="AX68" s="496">
        <v>12900.2</v>
      </c>
      <c r="AY68" s="496">
        <v>15244.310000000001</v>
      </c>
      <c r="AZ68" s="497">
        <v>12064.16</v>
      </c>
      <c r="BA68" s="496">
        <v>11899.619999999999</v>
      </c>
      <c r="BB68" s="496">
        <v>11801.44</v>
      </c>
      <c r="BC68" s="497">
        <v>10853.411</v>
      </c>
      <c r="BD68" s="496">
        <v>10853.41</v>
      </c>
      <c r="BE68" s="496">
        <v>10853.41</v>
      </c>
      <c r="BF68" s="497">
        <v>10853.41</v>
      </c>
    </row>
    <row r="69" spans="1:58" ht="15.75" customHeight="1">
      <c r="A69" s="498" t="s">
        <v>475</v>
      </c>
      <c r="B69" s="499">
        <v>2348.5970000000002</v>
      </c>
      <c r="C69" s="500">
        <v>2348.5970000000002</v>
      </c>
      <c r="D69" s="500">
        <v>2348.5970000000002</v>
      </c>
      <c r="E69" s="500">
        <v>2348.6</v>
      </c>
      <c r="F69" s="500">
        <v>2348.5970000000002</v>
      </c>
      <c r="G69" s="500">
        <v>2348.5970000000002</v>
      </c>
      <c r="H69" s="500">
        <v>3172.37</v>
      </c>
      <c r="I69" s="500">
        <v>3172.37</v>
      </c>
      <c r="J69" s="500">
        <v>3172.37</v>
      </c>
      <c r="K69" s="500">
        <v>3172.37</v>
      </c>
      <c r="L69" s="500">
        <v>4908.5</v>
      </c>
      <c r="M69" s="500">
        <v>4908.4560000000001</v>
      </c>
      <c r="N69" s="501">
        <v>4908.4560000000001</v>
      </c>
      <c r="O69" s="501">
        <v>4908.4560000000001</v>
      </c>
      <c r="P69" s="501">
        <v>4908.4560000000001</v>
      </c>
      <c r="Q69" s="502">
        <v>4708.46</v>
      </c>
      <c r="R69" s="501">
        <v>4708.4560000000001</v>
      </c>
      <c r="S69" s="501">
        <v>4708.4560000000001</v>
      </c>
      <c r="T69" s="501">
        <v>4708.4560000000001</v>
      </c>
      <c r="U69" s="501">
        <v>4708.4560000000001</v>
      </c>
      <c r="V69" s="501">
        <v>4708.4560000000001</v>
      </c>
      <c r="W69" s="501">
        <v>5295.3580000000002</v>
      </c>
      <c r="X69" s="501">
        <v>7032.5860000000002</v>
      </c>
      <c r="Y69" s="501">
        <v>7032.5860000000002</v>
      </c>
      <c r="Z69" s="501">
        <v>3834.0605619100002</v>
      </c>
      <c r="AA69" s="501">
        <v>3834.06</v>
      </c>
      <c r="AB69" s="501">
        <v>4293.0110000000004</v>
      </c>
      <c r="AC69" s="501">
        <v>4293.0110000000004</v>
      </c>
      <c r="AD69" s="501">
        <v>6264.6620000000003</v>
      </c>
      <c r="AE69" s="501">
        <v>6264.6620000000003</v>
      </c>
      <c r="AF69" s="501">
        <v>5914.662875</v>
      </c>
      <c r="AG69" s="501">
        <v>5914.6620000000003</v>
      </c>
      <c r="AH69" s="501">
        <v>5914.6620000000003</v>
      </c>
      <c r="AI69" s="501">
        <v>5914.6620000000003</v>
      </c>
      <c r="AJ69" s="501">
        <v>5914.6620000000003</v>
      </c>
      <c r="AK69" s="501">
        <v>7032.5860000000002</v>
      </c>
      <c r="AL69" s="502">
        <v>7406.183</v>
      </c>
      <c r="AM69" s="502">
        <v>7406.183</v>
      </c>
      <c r="AN69" s="502">
        <v>13034.84</v>
      </c>
      <c r="AO69" s="502">
        <v>11503.8</v>
      </c>
      <c r="AP69" s="502">
        <v>11503.8</v>
      </c>
      <c r="AQ69" s="503">
        <v>11103.8</v>
      </c>
      <c r="AR69" s="504">
        <v>11103.8</v>
      </c>
      <c r="AS69" s="503">
        <v>7674.03</v>
      </c>
      <c r="AT69" s="503">
        <v>7674.03</v>
      </c>
      <c r="AU69" s="502">
        <v>7674.03</v>
      </c>
      <c r="AV69" s="502">
        <v>7674.03</v>
      </c>
      <c r="AW69" s="496">
        <v>7674.03</v>
      </c>
      <c r="AX69" s="496">
        <v>-5443.07</v>
      </c>
      <c r="AY69" s="496">
        <v>-5443.07</v>
      </c>
      <c r="AZ69" s="497">
        <v>-1871.08</v>
      </c>
      <c r="BA69" s="496">
        <v>-1848.99</v>
      </c>
      <c r="BB69" s="496">
        <v>-7481.58</v>
      </c>
      <c r="BC69" s="497">
        <v>-8481.5769999999993</v>
      </c>
      <c r="BD69" s="496">
        <v>-8808.7900000000009</v>
      </c>
      <c r="BE69" s="496">
        <v>-8808.7900000000009</v>
      </c>
      <c r="BF69" s="497">
        <v>-8808.7900000000009</v>
      </c>
    </row>
    <row r="70" spans="1:58" ht="15.75" customHeight="1">
      <c r="A70" s="489"/>
      <c r="B70" s="490" t="s">
        <v>424</v>
      </c>
      <c r="C70" s="491" t="s">
        <v>424</v>
      </c>
      <c r="D70" s="491" t="s">
        <v>424</v>
      </c>
      <c r="E70" s="491" t="s">
        <v>424</v>
      </c>
      <c r="F70" s="491" t="s">
        <v>424</v>
      </c>
      <c r="G70" s="491" t="s">
        <v>424</v>
      </c>
      <c r="H70" s="491" t="s">
        <v>424</v>
      </c>
      <c r="I70" s="491" t="s">
        <v>424</v>
      </c>
      <c r="J70" s="491" t="s">
        <v>424</v>
      </c>
      <c r="K70" s="491" t="s">
        <v>424</v>
      </c>
      <c r="L70" s="491" t="s">
        <v>424</v>
      </c>
      <c r="M70" s="491" t="s">
        <v>424</v>
      </c>
      <c r="N70" s="492" t="s">
        <v>424</v>
      </c>
      <c r="O70" s="492" t="s">
        <v>424</v>
      </c>
      <c r="P70" s="492" t="s">
        <v>424</v>
      </c>
      <c r="Q70" s="502" t="s">
        <v>424</v>
      </c>
      <c r="R70" s="492" t="s">
        <v>424</v>
      </c>
      <c r="S70" s="492" t="s">
        <v>424</v>
      </c>
      <c r="T70" s="492" t="s">
        <v>424</v>
      </c>
      <c r="U70" s="492" t="s">
        <v>424</v>
      </c>
      <c r="V70" s="492" t="s">
        <v>424</v>
      </c>
      <c r="W70" s="492" t="s">
        <v>424</v>
      </c>
      <c r="X70" s="492" t="s">
        <v>424</v>
      </c>
      <c r="Y70" s="522"/>
      <c r="Z70" s="522"/>
      <c r="AA70" s="522"/>
      <c r="AB70" s="522"/>
      <c r="AC70" s="522"/>
      <c r="AD70" s="522"/>
      <c r="AE70" s="522"/>
      <c r="AF70" s="522"/>
      <c r="AG70" s="522"/>
      <c r="AH70" s="522"/>
      <c r="AI70" s="522"/>
      <c r="AJ70" s="522"/>
      <c r="AK70" s="522"/>
      <c r="AL70" s="523"/>
      <c r="AM70" s="523"/>
      <c r="AN70" s="523"/>
      <c r="AO70" s="523"/>
      <c r="AP70" s="523"/>
      <c r="AQ70" s="494" t="s">
        <v>424</v>
      </c>
      <c r="AR70" s="495" t="s">
        <v>424</v>
      </c>
      <c r="AS70" s="494" t="s">
        <v>424</v>
      </c>
      <c r="AT70" s="494" t="s">
        <v>424</v>
      </c>
      <c r="AU70" s="502" t="s">
        <v>424</v>
      </c>
      <c r="AV70" s="502" t="s">
        <v>424</v>
      </c>
      <c r="AW70" s="496" t="s">
        <v>424</v>
      </c>
      <c r="AX70" s="496" t="s">
        <v>424</v>
      </c>
      <c r="AY70" s="496" t="s">
        <v>424</v>
      </c>
      <c r="AZ70" s="497" t="s">
        <v>424</v>
      </c>
      <c r="BA70" s="496" t="s">
        <v>424</v>
      </c>
      <c r="BB70" s="496" t="s">
        <v>424</v>
      </c>
      <c r="BC70" s="497" t="s">
        <v>424</v>
      </c>
      <c r="BD70" s="496" t="s">
        <v>424</v>
      </c>
      <c r="BE70" s="496" t="s">
        <v>424</v>
      </c>
      <c r="BF70" s="497" t="s">
        <v>424</v>
      </c>
    </row>
    <row r="71" spans="1:58" ht="15.75" customHeight="1">
      <c r="A71" s="489" t="s">
        <v>476</v>
      </c>
      <c r="B71" s="490">
        <v>25499.710999999999</v>
      </c>
      <c r="C71" s="491">
        <v>150187.535</v>
      </c>
      <c r="D71" s="491">
        <v>115285.59299999999</v>
      </c>
      <c r="E71" s="491">
        <v>138042.5</v>
      </c>
      <c r="F71" s="491">
        <v>190800.59899999999</v>
      </c>
      <c r="G71" s="491">
        <v>146954.435</v>
      </c>
      <c r="H71" s="491">
        <v>60687.398000000001</v>
      </c>
      <c r="I71" s="491">
        <v>56488.33</v>
      </c>
      <c r="J71" s="491">
        <v>105626.765</v>
      </c>
      <c r="K71" s="491">
        <v>45159.985000000001</v>
      </c>
      <c r="L71" s="491">
        <v>81152.5</v>
      </c>
      <c r="M71" s="491">
        <v>195900.997</v>
      </c>
      <c r="N71" s="492">
        <v>95634.14</v>
      </c>
      <c r="O71" s="492">
        <v>96553.938999999998</v>
      </c>
      <c r="P71" s="492">
        <v>101900.091</v>
      </c>
      <c r="Q71" s="493">
        <v>82957.720000000016</v>
      </c>
      <c r="R71" s="492">
        <v>134549.65100000001</v>
      </c>
      <c r="S71" s="492">
        <v>196468.47200000001</v>
      </c>
      <c r="T71" s="492">
        <v>201229.625</v>
      </c>
      <c r="U71" s="492">
        <v>173929.864</v>
      </c>
      <c r="V71" s="492">
        <v>163429.83899999998</v>
      </c>
      <c r="W71" s="492">
        <v>131833.33100000001</v>
      </c>
      <c r="X71" s="492">
        <v>159360.16899999999</v>
      </c>
      <c r="Y71" s="492">
        <v>216713.22816884003</v>
      </c>
      <c r="Z71" s="492">
        <v>224331.99191973</v>
      </c>
      <c r="AA71" s="492">
        <v>223930.18400000001</v>
      </c>
      <c r="AB71" s="492">
        <v>211032.25400000002</v>
      </c>
      <c r="AC71" s="492">
        <v>233701.88200000001</v>
      </c>
      <c r="AD71" s="492">
        <v>210888.14300000001</v>
      </c>
      <c r="AE71" s="492">
        <v>216387.58799999999</v>
      </c>
      <c r="AF71" s="492">
        <v>193689.662602</v>
      </c>
      <c r="AG71" s="492">
        <v>181197.73199999999</v>
      </c>
      <c r="AH71" s="492">
        <v>175350.93012899999</v>
      </c>
      <c r="AI71" s="492">
        <v>234692.861</v>
      </c>
      <c r="AJ71" s="492">
        <v>251858</v>
      </c>
      <c r="AK71" s="492">
        <v>216713.22816884003</v>
      </c>
      <c r="AL71" s="493">
        <v>155479.76300000001</v>
      </c>
      <c r="AM71" s="493">
        <v>129355.878</v>
      </c>
      <c r="AN71" s="493">
        <v>136741.53</v>
      </c>
      <c r="AO71" s="493">
        <v>130520.05</v>
      </c>
      <c r="AP71" s="493">
        <v>133413.95000000001</v>
      </c>
      <c r="AQ71" s="494">
        <v>145142.22</v>
      </c>
      <c r="AR71" s="495">
        <v>168684.58000000002</v>
      </c>
      <c r="AS71" s="494">
        <v>182531.87</v>
      </c>
      <c r="AT71" s="494">
        <v>189588.66999999998</v>
      </c>
      <c r="AU71" s="493">
        <v>168925.38</v>
      </c>
      <c r="AV71" s="493">
        <v>116184.38</v>
      </c>
      <c r="AW71" s="496">
        <v>152927.70000000001</v>
      </c>
      <c r="AX71" s="496">
        <v>147868.73000000001</v>
      </c>
      <c r="AY71" s="496">
        <v>127999.5</v>
      </c>
      <c r="AZ71" s="497">
        <v>109965.88</v>
      </c>
      <c r="BA71" s="496">
        <v>138386.29999999999</v>
      </c>
      <c r="BB71" s="496">
        <v>185981.90000000002</v>
      </c>
      <c r="BC71" s="497">
        <v>163377.81599999999</v>
      </c>
      <c r="BD71" s="496">
        <v>145991.51</v>
      </c>
      <c r="BE71" s="496">
        <v>137959.59</v>
      </c>
      <c r="BF71" s="497">
        <v>151407.18</v>
      </c>
    </row>
    <row r="72" spans="1:58" ht="15.75" customHeight="1">
      <c r="A72" s="498" t="s">
        <v>477</v>
      </c>
      <c r="B72" s="499">
        <v>22915</v>
      </c>
      <c r="C72" s="500">
        <v>132808.372</v>
      </c>
      <c r="D72" s="500">
        <v>94140.718999999997</v>
      </c>
      <c r="E72" s="500">
        <v>125456.9</v>
      </c>
      <c r="F72" s="500">
        <v>160310.11900000001</v>
      </c>
      <c r="G72" s="500">
        <v>133629.644</v>
      </c>
      <c r="H72" s="500">
        <v>54560.205999999998</v>
      </c>
      <c r="I72" s="500">
        <v>53050</v>
      </c>
      <c r="J72" s="500">
        <v>100830</v>
      </c>
      <c r="K72" s="500">
        <v>42705.167000000001</v>
      </c>
      <c r="L72" s="500">
        <v>78430</v>
      </c>
      <c r="M72" s="500">
        <v>192751.46</v>
      </c>
      <c r="N72" s="501">
        <v>93240</v>
      </c>
      <c r="O72" s="501">
        <v>93347</v>
      </c>
      <c r="P72" s="501">
        <v>87295</v>
      </c>
      <c r="Q72" s="502">
        <v>80322.390000000014</v>
      </c>
      <c r="R72" s="501">
        <v>120210.81</v>
      </c>
      <c r="S72" s="501">
        <v>184829.37400000001</v>
      </c>
      <c r="T72" s="501">
        <v>190770.44899999999</v>
      </c>
      <c r="U72" s="501">
        <v>165356.55799999999</v>
      </c>
      <c r="V72" s="501">
        <v>161206.55799999999</v>
      </c>
      <c r="W72" s="501">
        <v>128972.6</v>
      </c>
      <c r="X72" s="501">
        <v>136130.94199999998</v>
      </c>
      <c r="Y72" s="501">
        <v>190874.07334240002</v>
      </c>
      <c r="Z72" s="501">
        <v>200093.03825360001</v>
      </c>
      <c r="AA72" s="501">
        <v>191921.66800000001</v>
      </c>
      <c r="AB72" s="501">
        <v>185547.02100000001</v>
      </c>
      <c r="AC72" s="501">
        <v>208754.03400000001</v>
      </c>
      <c r="AD72" s="501">
        <v>183621</v>
      </c>
      <c r="AE72" s="501">
        <v>188314.57399999999</v>
      </c>
      <c r="AF72" s="501">
        <v>169495.74099999998</v>
      </c>
      <c r="AG72" s="501">
        <v>158808.72399999999</v>
      </c>
      <c r="AH72" s="501">
        <v>153985</v>
      </c>
      <c r="AI72" s="501">
        <v>212167.68799999999</v>
      </c>
      <c r="AJ72" s="501">
        <v>229759.74299999999</v>
      </c>
      <c r="AK72" s="501">
        <v>190874.07334240002</v>
      </c>
      <c r="AL72" s="502">
        <v>125488.817</v>
      </c>
      <c r="AM72" s="502">
        <v>111351.81</v>
      </c>
      <c r="AN72" s="502">
        <v>110764.79</v>
      </c>
      <c r="AO72" s="502">
        <v>108384.69</v>
      </c>
      <c r="AP72" s="502">
        <v>109080.69</v>
      </c>
      <c r="AQ72" s="503">
        <v>114900.89</v>
      </c>
      <c r="AR72" s="504">
        <v>133859.71000000002</v>
      </c>
      <c r="AS72" s="503">
        <v>127891.79</v>
      </c>
      <c r="AT72" s="503">
        <v>145448.35999999999</v>
      </c>
      <c r="AU72" s="502">
        <v>138273.41</v>
      </c>
      <c r="AV72" s="502">
        <v>69451.39</v>
      </c>
      <c r="AW72" s="496">
        <v>127372.78</v>
      </c>
      <c r="AX72" s="496">
        <v>124685.88</v>
      </c>
      <c r="AY72" s="496">
        <v>111976.85</v>
      </c>
      <c r="AZ72" s="497">
        <v>105991.78</v>
      </c>
      <c r="BA72" s="496">
        <v>122341.5</v>
      </c>
      <c r="BB72" s="496">
        <v>181107.89</v>
      </c>
      <c r="BC72" s="497">
        <v>158539.932</v>
      </c>
      <c r="BD72" s="496">
        <v>123386.68000000001</v>
      </c>
      <c r="BE72" s="496">
        <v>117671.15</v>
      </c>
      <c r="BF72" s="497">
        <v>129129.2</v>
      </c>
    </row>
    <row r="73" spans="1:58" ht="15.75" customHeight="1">
      <c r="A73" s="498" t="s">
        <v>478</v>
      </c>
      <c r="B73" s="499">
        <v>0</v>
      </c>
      <c r="C73" s="500">
        <v>0</v>
      </c>
      <c r="D73" s="500">
        <v>0</v>
      </c>
      <c r="E73" s="500">
        <v>0</v>
      </c>
      <c r="F73" s="500">
        <v>0</v>
      </c>
      <c r="G73" s="500">
        <v>0</v>
      </c>
      <c r="H73" s="500">
        <v>0</v>
      </c>
      <c r="I73" s="500">
        <v>0</v>
      </c>
      <c r="J73" s="500">
        <v>0</v>
      </c>
      <c r="K73" s="500">
        <v>0</v>
      </c>
      <c r="L73" s="500">
        <v>0</v>
      </c>
      <c r="M73" s="500">
        <v>0</v>
      </c>
      <c r="N73" s="501">
        <v>0</v>
      </c>
      <c r="O73" s="501">
        <v>0</v>
      </c>
      <c r="P73" s="501">
        <v>0</v>
      </c>
      <c r="Q73" s="502">
        <v>0</v>
      </c>
      <c r="R73" s="501">
        <v>0</v>
      </c>
      <c r="S73" s="501">
        <v>0</v>
      </c>
      <c r="T73" s="501">
        <v>0</v>
      </c>
      <c r="U73" s="501">
        <v>0</v>
      </c>
      <c r="V73" s="501">
        <v>0</v>
      </c>
      <c r="W73" s="501">
        <v>0</v>
      </c>
      <c r="X73" s="501">
        <v>0</v>
      </c>
      <c r="Y73" s="501">
        <v>0</v>
      </c>
      <c r="Z73" s="501">
        <v>0</v>
      </c>
      <c r="AA73" s="501">
        <v>0</v>
      </c>
      <c r="AB73" s="501">
        <v>0</v>
      </c>
      <c r="AC73" s="501">
        <v>0</v>
      </c>
      <c r="AD73" s="501">
        <v>0</v>
      </c>
      <c r="AE73" s="501">
        <v>0</v>
      </c>
      <c r="AF73" s="501">
        <v>0</v>
      </c>
      <c r="AG73" s="501">
        <v>0</v>
      </c>
      <c r="AH73" s="501">
        <v>0</v>
      </c>
      <c r="AI73" s="501">
        <v>0</v>
      </c>
      <c r="AJ73" s="501">
        <v>0</v>
      </c>
      <c r="AK73" s="501">
        <v>0</v>
      </c>
      <c r="AL73" s="502">
        <v>0</v>
      </c>
      <c r="AM73" s="502">
        <v>0</v>
      </c>
      <c r="AN73" s="502">
        <v>0</v>
      </c>
      <c r="AO73" s="502">
        <v>0</v>
      </c>
      <c r="AP73" s="502">
        <v>0</v>
      </c>
      <c r="AQ73" s="503">
        <v>0</v>
      </c>
      <c r="AR73" s="504">
        <v>0</v>
      </c>
      <c r="AS73" s="503">
        <v>0</v>
      </c>
      <c r="AT73" s="503">
        <v>0</v>
      </c>
      <c r="AU73" s="502">
        <v>0</v>
      </c>
      <c r="AV73" s="502">
        <v>0</v>
      </c>
      <c r="AW73" s="496">
        <v>0</v>
      </c>
      <c r="AX73" s="496">
        <v>0</v>
      </c>
      <c r="AY73" s="496">
        <v>0</v>
      </c>
      <c r="AZ73" s="497">
        <v>0</v>
      </c>
      <c r="BA73" s="496">
        <v>0</v>
      </c>
      <c r="BB73" s="496">
        <v>0</v>
      </c>
      <c r="BC73" s="497">
        <v>0</v>
      </c>
      <c r="BD73" s="496">
        <v>0</v>
      </c>
      <c r="BE73" s="496">
        <v>0</v>
      </c>
      <c r="BF73" s="497">
        <v>0</v>
      </c>
    </row>
    <row r="74" spans="1:58" ht="15.75" customHeight="1">
      <c r="A74" s="498" t="s">
        <v>479</v>
      </c>
      <c r="B74" s="499">
        <v>0</v>
      </c>
      <c r="C74" s="500">
        <v>1000</v>
      </c>
      <c r="D74" s="500">
        <v>4397.299</v>
      </c>
      <c r="E74" s="500">
        <v>3395</v>
      </c>
      <c r="F74" s="500">
        <v>9997.5110000000004</v>
      </c>
      <c r="G74" s="500">
        <v>0</v>
      </c>
      <c r="H74" s="500">
        <v>0</v>
      </c>
      <c r="I74" s="500">
        <v>0</v>
      </c>
      <c r="J74" s="500">
        <v>0</v>
      </c>
      <c r="K74" s="500">
        <v>0</v>
      </c>
      <c r="L74" s="500">
        <v>0</v>
      </c>
      <c r="M74" s="500">
        <v>0</v>
      </c>
      <c r="N74" s="501">
        <v>0</v>
      </c>
      <c r="O74" s="501">
        <v>1000</v>
      </c>
      <c r="P74" s="501">
        <v>0</v>
      </c>
      <c r="Q74" s="502">
        <v>0</v>
      </c>
      <c r="R74" s="501">
        <v>0</v>
      </c>
      <c r="S74" s="501">
        <v>0</v>
      </c>
      <c r="T74" s="501">
        <v>6436</v>
      </c>
      <c r="U74" s="501">
        <v>6436</v>
      </c>
      <c r="V74" s="501">
        <v>0</v>
      </c>
      <c r="W74" s="501">
        <v>0</v>
      </c>
      <c r="X74" s="501">
        <v>23229.226999999999</v>
      </c>
      <c r="Y74" s="501">
        <v>0</v>
      </c>
      <c r="Z74" s="501">
        <v>0</v>
      </c>
      <c r="AA74" s="501">
        <v>0</v>
      </c>
      <c r="AB74" s="501">
        <v>0</v>
      </c>
      <c r="AC74" s="501">
        <v>0</v>
      </c>
      <c r="AD74" s="501">
        <v>0</v>
      </c>
      <c r="AE74" s="501">
        <v>0</v>
      </c>
      <c r="AF74" s="501">
        <v>0</v>
      </c>
      <c r="AG74" s="501">
        <v>0</v>
      </c>
      <c r="AH74" s="501">
        <v>3740.2191779999998</v>
      </c>
      <c r="AI74" s="501">
        <v>7190.2190000000001</v>
      </c>
      <c r="AJ74" s="501">
        <v>7078.8149999999996</v>
      </c>
      <c r="AK74" s="501">
        <v>0</v>
      </c>
      <c r="AL74" s="502">
        <v>0</v>
      </c>
      <c r="AM74" s="502">
        <v>0</v>
      </c>
      <c r="AN74" s="502">
        <v>6065</v>
      </c>
      <c r="AO74" s="502">
        <v>6065</v>
      </c>
      <c r="AP74" s="502">
        <v>8065</v>
      </c>
      <c r="AQ74" s="503">
        <v>3500</v>
      </c>
      <c r="AR74" s="504">
        <v>0</v>
      </c>
      <c r="AS74" s="503">
        <v>647.91999999999996</v>
      </c>
      <c r="AT74" s="503">
        <v>0</v>
      </c>
      <c r="AU74" s="502">
        <v>2000</v>
      </c>
      <c r="AV74" s="502">
        <v>0</v>
      </c>
      <c r="AW74" s="496">
        <v>0</v>
      </c>
      <c r="AX74" s="496">
        <v>0</v>
      </c>
      <c r="AY74" s="496">
        <v>0</v>
      </c>
      <c r="AZ74" s="497">
        <v>0</v>
      </c>
      <c r="BA74" s="496">
        <v>0</v>
      </c>
      <c r="BB74" s="496">
        <v>0</v>
      </c>
      <c r="BC74" s="497">
        <v>0</v>
      </c>
      <c r="BD74" s="496">
        <v>0</v>
      </c>
      <c r="BE74" s="496">
        <v>0</v>
      </c>
      <c r="BF74" s="497">
        <v>0</v>
      </c>
    </row>
    <row r="75" spans="1:58" ht="15.75" customHeight="1">
      <c r="A75" s="498" t="s">
        <v>480</v>
      </c>
      <c r="B75" s="499">
        <v>2584.7109999999998</v>
      </c>
      <c r="C75" s="500">
        <v>16379.163</v>
      </c>
      <c r="D75" s="500">
        <v>16747.575000000001</v>
      </c>
      <c r="E75" s="500">
        <v>9190.6</v>
      </c>
      <c r="F75" s="500">
        <v>20492.968999999997</v>
      </c>
      <c r="G75" s="500">
        <v>13324.790999999999</v>
      </c>
      <c r="H75" s="500">
        <v>6127.1919999999991</v>
      </c>
      <c r="I75" s="500">
        <v>3438.33</v>
      </c>
      <c r="J75" s="500">
        <v>4796.7650000000003</v>
      </c>
      <c r="K75" s="500">
        <v>2454.8180000000002</v>
      </c>
      <c r="L75" s="500">
        <v>2722.5</v>
      </c>
      <c r="M75" s="500">
        <v>3149.5370000000003</v>
      </c>
      <c r="N75" s="501">
        <v>2394.1400000000003</v>
      </c>
      <c r="O75" s="501">
        <v>2206.9390000000003</v>
      </c>
      <c r="P75" s="501">
        <v>14605.091</v>
      </c>
      <c r="Q75" s="502">
        <v>2635.33</v>
      </c>
      <c r="R75" s="501">
        <v>14338.841</v>
      </c>
      <c r="S75" s="501">
        <v>11639.098</v>
      </c>
      <c r="T75" s="501">
        <v>4023.1759999999999</v>
      </c>
      <c r="U75" s="501">
        <v>2137.306</v>
      </c>
      <c r="V75" s="501">
        <v>2223.2809999999999</v>
      </c>
      <c r="W75" s="501">
        <v>2860.7309999999998</v>
      </c>
      <c r="X75" s="501">
        <v>0</v>
      </c>
      <c r="Y75" s="501">
        <v>25839.154826440001</v>
      </c>
      <c r="Z75" s="501">
        <v>24238.953666129997</v>
      </c>
      <c r="AA75" s="501">
        <v>32008.516</v>
      </c>
      <c r="AB75" s="501">
        <v>25485.232999999997</v>
      </c>
      <c r="AC75" s="501">
        <v>24947.848000000002</v>
      </c>
      <c r="AD75" s="501">
        <v>27267.143</v>
      </c>
      <c r="AE75" s="501">
        <v>28073.013999999999</v>
      </c>
      <c r="AF75" s="501">
        <v>24193.921602000002</v>
      </c>
      <c r="AG75" s="501">
        <v>22389.008000000002</v>
      </c>
      <c r="AH75" s="501">
        <v>17625.710951000001</v>
      </c>
      <c r="AI75" s="501">
        <v>15334.954</v>
      </c>
      <c r="AJ75" s="501">
        <v>15019.441999999999</v>
      </c>
      <c r="AK75" s="501">
        <v>25839.154826440001</v>
      </c>
      <c r="AL75" s="502">
        <v>29990.946</v>
      </c>
      <c r="AM75" s="502">
        <v>18004.067999999999</v>
      </c>
      <c r="AN75" s="502">
        <v>19911.740000000002</v>
      </c>
      <c r="AO75" s="502">
        <v>16070.36</v>
      </c>
      <c r="AP75" s="502">
        <v>16268.26</v>
      </c>
      <c r="AQ75" s="503">
        <v>26741.329999999998</v>
      </c>
      <c r="AR75" s="504">
        <v>34824.870000000003</v>
      </c>
      <c r="AS75" s="503">
        <v>53992.159999999996</v>
      </c>
      <c r="AT75" s="503">
        <v>44140.310000000005</v>
      </c>
      <c r="AU75" s="502">
        <v>28651.97</v>
      </c>
      <c r="AV75" s="502">
        <v>46732.99</v>
      </c>
      <c r="AW75" s="496">
        <v>25554.92</v>
      </c>
      <c r="AX75" s="496">
        <v>23182.850000000002</v>
      </c>
      <c r="AY75" s="496">
        <v>16022.65</v>
      </c>
      <c r="AZ75" s="497">
        <v>3974.1</v>
      </c>
      <c r="BA75" s="496">
        <v>16044.800000000001</v>
      </c>
      <c r="BB75" s="496">
        <v>4874.01</v>
      </c>
      <c r="BC75" s="497">
        <v>4837.884</v>
      </c>
      <c r="BD75" s="496">
        <v>22604.829999999998</v>
      </c>
      <c r="BE75" s="496">
        <v>20288.440000000002</v>
      </c>
      <c r="BF75" s="497">
        <v>22277.98</v>
      </c>
    </row>
    <row r="76" spans="1:58" ht="15.75" customHeight="1">
      <c r="A76" s="498" t="s">
        <v>481</v>
      </c>
      <c r="B76" s="499">
        <v>0</v>
      </c>
      <c r="C76" s="500">
        <v>0</v>
      </c>
      <c r="D76" s="500">
        <v>0</v>
      </c>
      <c r="E76" s="500">
        <v>0</v>
      </c>
      <c r="F76" s="500">
        <v>0</v>
      </c>
      <c r="G76" s="500">
        <v>0</v>
      </c>
      <c r="H76" s="500">
        <v>0</v>
      </c>
      <c r="I76" s="500">
        <v>0</v>
      </c>
      <c r="J76" s="500">
        <v>0</v>
      </c>
      <c r="K76" s="500">
        <v>0</v>
      </c>
      <c r="L76" s="500">
        <v>0</v>
      </c>
      <c r="M76" s="500">
        <v>0</v>
      </c>
      <c r="N76" s="501">
        <v>0</v>
      </c>
      <c r="O76" s="501">
        <v>0</v>
      </c>
      <c r="P76" s="501">
        <v>0</v>
      </c>
      <c r="Q76" s="502">
        <v>0</v>
      </c>
      <c r="R76" s="501">
        <v>0</v>
      </c>
      <c r="S76" s="501">
        <v>0</v>
      </c>
      <c r="T76" s="501">
        <v>0</v>
      </c>
      <c r="U76" s="501">
        <v>0</v>
      </c>
      <c r="V76" s="501">
        <v>0</v>
      </c>
      <c r="W76" s="501">
        <v>0</v>
      </c>
      <c r="X76" s="501">
        <v>0</v>
      </c>
      <c r="Y76" s="501">
        <v>0</v>
      </c>
      <c r="Z76" s="501">
        <v>0</v>
      </c>
      <c r="AA76" s="501">
        <v>0</v>
      </c>
      <c r="AB76" s="501">
        <v>0</v>
      </c>
      <c r="AC76" s="501">
        <v>0</v>
      </c>
      <c r="AD76" s="501">
        <v>0</v>
      </c>
      <c r="AE76" s="501">
        <v>0</v>
      </c>
      <c r="AF76" s="501">
        <v>0</v>
      </c>
      <c r="AG76" s="501">
        <v>0</v>
      </c>
      <c r="AH76" s="501">
        <v>0</v>
      </c>
      <c r="AI76" s="501">
        <v>0</v>
      </c>
      <c r="AJ76" s="501">
        <v>0</v>
      </c>
      <c r="AK76" s="501">
        <v>0</v>
      </c>
      <c r="AL76" s="502">
        <v>0</v>
      </c>
      <c r="AM76" s="502">
        <v>0</v>
      </c>
      <c r="AN76" s="502">
        <v>0</v>
      </c>
      <c r="AO76" s="502">
        <v>0</v>
      </c>
      <c r="AP76" s="502">
        <v>0</v>
      </c>
      <c r="AQ76" s="503">
        <v>0</v>
      </c>
      <c r="AR76" s="504">
        <v>0</v>
      </c>
      <c r="AS76" s="503">
        <v>0</v>
      </c>
      <c r="AT76" s="503">
        <v>0</v>
      </c>
      <c r="AU76" s="502">
        <v>0</v>
      </c>
      <c r="AV76" s="502">
        <v>0</v>
      </c>
      <c r="AW76" s="496">
        <v>0</v>
      </c>
      <c r="AX76" s="496">
        <v>0</v>
      </c>
      <c r="AY76" s="496">
        <v>0</v>
      </c>
      <c r="AZ76" s="497">
        <v>0</v>
      </c>
      <c r="BA76" s="496">
        <v>0</v>
      </c>
      <c r="BB76" s="496">
        <v>0</v>
      </c>
      <c r="BC76" s="497">
        <v>0</v>
      </c>
      <c r="BD76" s="496">
        <v>0</v>
      </c>
      <c r="BE76" s="496">
        <v>0</v>
      </c>
      <c r="BF76" s="497">
        <v>0</v>
      </c>
    </row>
    <row r="77" spans="1:58" ht="15.75" customHeight="1">
      <c r="A77" s="489"/>
      <c r="B77" s="490" t="s">
        <v>424</v>
      </c>
      <c r="C77" s="491" t="s">
        <v>424</v>
      </c>
      <c r="D77" s="491" t="s">
        <v>424</v>
      </c>
      <c r="E77" s="491" t="s">
        <v>424</v>
      </c>
      <c r="F77" s="491" t="s">
        <v>424</v>
      </c>
      <c r="G77" s="491" t="s">
        <v>424</v>
      </c>
      <c r="H77" s="491" t="s">
        <v>424</v>
      </c>
      <c r="I77" s="491" t="s">
        <v>424</v>
      </c>
      <c r="J77" s="491" t="s">
        <v>424</v>
      </c>
      <c r="K77" s="491" t="s">
        <v>424</v>
      </c>
      <c r="L77" s="491" t="s">
        <v>424</v>
      </c>
      <c r="M77" s="491" t="s">
        <v>424</v>
      </c>
      <c r="N77" s="492" t="s">
        <v>424</v>
      </c>
      <c r="O77" s="492" t="s">
        <v>424</v>
      </c>
      <c r="P77" s="492" t="s">
        <v>424</v>
      </c>
      <c r="Q77" s="502" t="s">
        <v>424</v>
      </c>
      <c r="R77" s="517"/>
      <c r="S77" s="517"/>
      <c r="T77" s="517"/>
      <c r="U77" s="517"/>
      <c r="V77" s="517"/>
      <c r="W77" s="517"/>
      <c r="X77" s="517"/>
      <c r="Y77" s="522"/>
      <c r="Z77" s="522"/>
      <c r="AA77" s="522"/>
      <c r="AB77" s="522"/>
      <c r="AC77" s="522"/>
      <c r="AD77" s="522"/>
      <c r="AE77" s="522"/>
      <c r="AF77" s="522"/>
      <c r="AG77" s="522"/>
      <c r="AH77" s="522"/>
      <c r="AI77" s="522"/>
      <c r="AJ77" s="522"/>
      <c r="AK77" s="522"/>
      <c r="AL77" s="523"/>
      <c r="AM77" s="523"/>
      <c r="AN77" s="523"/>
      <c r="AO77" s="523"/>
      <c r="AP77" s="523"/>
      <c r="AQ77" s="494" t="s">
        <v>424</v>
      </c>
      <c r="AR77" s="495" t="s">
        <v>424</v>
      </c>
      <c r="AS77" s="494" t="s">
        <v>424</v>
      </c>
      <c r="AT77" s="494" t="s">
        <v>424</v>
      </c>
      <c r="AU77" s="502" t="s">
        <v>424</v>
      </c>
      <c r="AV77" s="502" t="s">
        <v>424</v>
      </c>
      <c r="AW77" s="496" t="s">
        <v>424</v>
      </c>
      <c r="AX77" s="496" t="s">
        <v>424</v>
      </c>
      <c r="AY77" s="496" t="s">
        <v>424</v>
      </c>
      <c r="AZ77" s="497" t="s">
        <v>424</v>
      </c>
      <c r="BA77" s="496" t="s">
        <v>424</v>
      </c>
      <c r="BB77" s="496" t="s">
        <v>424</v>
      </c>
      <c r="BC77" s="497" t="s">
        <v>424</v>
      </c>
      <c r="BD77" s="496" t="s">
        <v>424</v>
      </c>
      <c r="BE77" s="496" t="s">
        <v>424</v>
      </c>
      <c r="BF77" s="497" t="s">
        <v>424</v>
      </c>
    </row>
    <row r="78" spans="1:58" ht="15.75" customHeight="1">
      <c r="A78" s="489" t="s">
        <v>482</v>
      </c>
      <c r="B78" s="490">
        <v>139832.25300000003</v>
      </c>
      <c r="C78" s="491">
        <v>210496.66800000001</v>
      </c>
      <c r="D78" s="491">
        <v>169317.01799999998</v>
      </c>
      <c r="E78" s="491">
        <v>169723.4</v>
      </c>
      <c r="F78" s="491">
        <v>161958.12900000002</v>
      </c>
      <c r="G78" s="491">
        <v>158922.66</v>
      </c>
      <c r="H78" s="491">
        <v>57825.953999999998</v>
      </c>
      <c r="I78" s="491">
        <v>104136.75099999999</v>
      </c>
      <c r="J78" s="491">
        <v>171508.704</v>
      </c>
      <c r="K78" s="491">
        <v>157960.845</v>
      </c>
      <c r="L78" s="491">
        <v>217875</v>
      </c>
      <c r="M78" s="491">
        <v>42145.946000000004</v>
      </c>
      <c r="N78" s="492">
        <v>50648.878000000004</v>
      </c>
      <c r="O78" s="492">
        <v>177993.095</v>
      </c>
      <c r="P78" s="492">
        <v>106319.72199999999</v>
      </c>
      <c r="Q78" s="502">
        <v>129825.98</v>
      </c>
      <c r="R78" s="492">
        <v>124090.537</v>
      </c>
      <c r="S78" s="492">
        <v>136835.91400000002</v>
      </c>
      <c r="T78" s="492">
        <v>173962.23799999998</v>
      </c>
      <c r="U78" s="492">
        <v>104057.06299999999</v>
      </c>
      <c r="V78" s="492">
        <v>79524.160000000003</v>
      </c>
      <c r="W78" s="492">
        <v>77315.967999999993</v>
      </c>
      <c r="X78" s="492">
        <v>69558.463000000003</v>
      </c>
      <c r="Y78" s="492">
        <v>22805.576334470003</v>
      </c>
      <c r="Z78" s="492">
        <v>45366.632561090002</v>
      </c>
      <c r="AA78" s="492">
        <v>27655.657999999999</v>
      </c>
      <c r="AB78" s="492">
        <v>31067.882999999998</v>
      </c>
      <c r="AC78" s="492">
        <v>27.145</v>
      </c>
      <c r="AD78" s="492">
        <v>57587.688999999998</v>
      </c>
      <c r="AE78" s="492">
        <v>35879.684999999998</v>
      </c>
      <c r="AF78" s="492">
        <v>33202.288840000001</v>
      </c>
      <c r="AG78" s="492">
        <v>35284.737000000001</v>
      </c>
      <c r="AH78" s="492">
        <v>28574.563611000001</v>
      </c>
      <c r="AI78" s="492">
        <v>20775.028000000002</v>
      </c>
      <c r="AJ78" s="492">
        <v>21274.417000000001</v>
      </c>
      <c r="AK78" s="492">
        <v>22805.576334470003</v>
      </c>
      <c r="AL78" s="493">
        <v>14277.866</v>
      </c>
      <c r="AM78" s="493">
        <v>15279.588</v>
      </c>
      <c r="AN78" s="493">
        <v>30331.03</v>
      </c>
      <c r="AO78" s="493">
        <v>26549.61</v>
      </c>
      <c r="AP78" s="493">
        <v>42191.619999999995</v>
      </c>
      <c r="AQ78" s="494">
        <v>42134.36</v>
      </c>
      <c r="AR78" s="495">
        <v>38340.35</v>
      </c>
      <c r="AS78" s="494">
        <v>37275.160000000003</v>
      </c>
      <c r="AT78" s="494">
        <v>46813</v>
      </c>
      <c r="AU78" s="493">
        <v>25526.489999999998</v>
      </c>
      <c r="AV78" s="493">
        <v>62404.76</v>
      </c>
      <c r="AW78" s="496">
        <v>54242.5</v>
      </c>
      <c r="AX78" s="496">
        <v>54289.71</v>
      </c>
      <c r="AY78" s="496">
        <v>42590.8</v>
      </c>
      <c r="AZ78" s="497">
        <v>95100.01999999999</v>
      </c>
      <c r="BA78" s="496">
        <v>53256.46</v>
      </c>
      <c r="BB78" s="496">
        <v>72734.149999999994</v>
      </c>
      <c r="BC78" s="497">
        <v>68653.307000000001</v>
      </c>
      <c r="BD78" s="496">
        <v>63124.590999999993</v>
      </c>
      <c r="BE78" s="496">
        <v>56058.06</v>
      </c>
      <c r="BF78" s="497">
        <v>69806.929999999993</v>
      </c>
    </row>
    <row r="79" spans="1:58" ht="15.75" customHeight="1">
      <c r="A79" s="498" t="s">
        <v>477</v>
      </c>
      <c r="B79" s="499">
        <v>0</v>
      </c>
      <c r="C79" s="500">
        <v>210478.20699999999</v>
      </c>
      <c r="D79" s="500">
        <v>169273.04699999999</v>
      </c>
      <c r="E79" s="500">
        <v>169709.7</v>
      </c>
      <c r="F79" s="500">
        <v>161957.57</v>
      </c>
      <c r="G79" s="500">
        <v>158866.62299999999</v>
      </c>
      <c r="H79" s="500">
        <v>43589.044999999998</v>
      </c>
      <c r="I79" s="500">
        <v>103902.54</v>
      </c>
      <c r="J79" s="500">
        <v>171287.95699999999</v>
      </c>
      <c r="K79" s="500">
        <v>157745.91399999999</v>
      </c>
      <c r="L79" s="500">
        <v>217767.6</v>
      </c>
      <c r="M79" s="500">
        <v>30830.505000000001</v>
      </c>
      <c r="N79" s="501">
        <v>50520.546000000002</v>
      </c>
      <c r="O79" s="501">
        <v>177868.326</v>
      </c>
      <c r="P79" s="501">
        <v>106187.098</v>
      </c>
      <c r="Q79" s="502">
        <v>129652.89</v>
      </c>
      <c r="R79" s="501">
        <v>123905.89</v>
      </c>
      <c r="S79" s="501">
        <v>136647.91500000001</v>
      </c>
      <c r="T79" s="501">
        <v>165626.96599999999</v>
      </c>
      <c r="U79" s="501">
        <v>92246.748999999996</v>
      </c>
      <c r="V79" s="501">
        <v>74438.028000000006</v>
      </c>
      <c r="W79" s="501">
        <v>71686.298999999999</v>
      </c>
      <c r="X79" s="501">
        <v>63509.983</v>
      </c>
      <c r="Y79" s="501">
        <v>11569.391236470001</v>
      </c>
      <c r="Z79" s="501">
        <v>39565.165591090001</v>
      </c>
      <c r="AA79" s="501">
        <v>24583.039000000001</v>
      </c>
      <c r="AB79" s="501">
        <v>28865.495999999999</v>
      </c>
      <c r="AC79" s="501">
        <v>27.145</v>
      </c>
      <c r="AD79" s="501">
        <v>52778.92</v>
      </c>
      <c r="AE79" s="501">
        <v>32991.527999999998</v>
      </c>
      <c r="AF79" s="501">
        <v>25219.002497000001</v>
      </c>
      <c r="AG79" s="501">
        <v>29718.884999999998</v>
      </c>
      <c r="AH79" s="501">
        <v>25809.700118000001</v>
      </c>
      <c r="AI79" s="501">
        <v>18881.455000000002</v>
      </c>
      <c r="AJ79" s="501">
        <v>19375.741000000002</v>
      </c>
      <c r="AK79" s="501">
        <v>11569.391236470001</v>
      </c>
      <c r="AL79" s="502">
        <v>12517.803</v>
      </c>
      <c r="AM79" s="502">
        <v>13229.25</v>
      </c>
      <c r="AN79" s="502">
        <v>29089.16</v>
      </c>
      <c r="AO79" s="502">
        <v>18719.439999999999</v>
      </c>
      <c r="AP79" s="502">
        <v>22065.599999999999</v>
      </c>
      <c r="AQ79" s="503">
        <v>22008.34</v>
      </c>
      <c r="AR79" s="504">
        <v>25342.5</v>
      </c>
      <c r="AS79" s="503">
        <v>25012.63</v>
      </c>
      <c r="AT79" s="503">
        <v>25908.7</v>
      </c>
      <c r="AU79" s="502">
        <v>18319</v>
      </c>
      <c r="AV79" s="502">
        <v>62345.48</v>
      </c>
      <c r="AW79" s="496">
        <v>40672.6</v>
      </c>
      <c r="AX79" s="496">
        <v>40719.81</v>
      </c>
      <c r="AY79" s="496">
        <v>31579.01</v>
      </c>
      <c r="AZ79" s="497">
        <v>71183.899999999994</v>
      </c>
      <c r="BA79" s="496">
        <v>27231.43</v>
      </c>
      <c r="BB79" s="496">
        <v>38311.78</v>
      </c>
      <c r="BC79" s="497">
        <v>30589.870999999999</v>
      </c>
      <c r="BD79" s="496">
        <v>45.88</v>
      </c>
      <c r="BE79" s="496">
        <v>25859.56</v>
      </c>
      <c r="BF79" s="497">
        <v>48071.81</v>
      </c>
    </row>
    <row r="80" spans="1:58" ht="15.75" customHeight="1">
      <c r="A80" s="498" t="s">
        <v>478</v>
      </c>
      <c r="B80" s="499">
        <v>139810.21900000001</v>
      </c>
      <c r="C80" s="500">
        <v>0</v>
      </c>
      <c r="D80" s="500">
        <v>0</v>
      </c>
      <c r="E80" s="500">
        <v>0</v>
      </c>
      <c r="F80" s="500">
        <v>0</v>
      </c>
      <c r="G80" s="500">
        <v>0</v>
      </c>
      <c r="H80" s="500">
        <v>0</v>
      </c>
      <c r="I80" s="500">
        <v>0</v>
      </c>
      <c r="J80" s="500">
        <v>0</v>
      </c>
      <c r="K80" s="500">
        <v>0</v>
      </c>
      <c r="L80" s="500">
        <v>0</v>
      </c>
      <c r="M80" s="500">
        <v>0</v>
      </c>
      <c r="N80" s="501">
        <v>0</v>
      </c>
      <c r="O80" s="501">
        <v>0</v>
      </c>
      <c r="P80" s="501">
        <v>0</v>
      </c>
      <c r="Q80" s="502">
        <v>0</v>
      </c>
      <c r="R80" s="501">
        <v>0</v>
      </c>
      <c r="S80" s="501">
        <v>0</v>
      </c>
      <c r="T80" s="501">
        <v>0</v>
      </c>
      <c r="U80" s="501">
        <v>0</v>
      </c>
      <c r="V80" s="501">
        <v>0</v>
      </c>
      <c r="W80" s="501">
        <v>0</v>
      </c>
      <c r="X80" s="501">
        <v>0</v>
      </c>
      <c r="Y80" s="501">
        <v>0</v>
      </c>
      <c r="Z80" s="501">
        <v>0</v>
      </c>
      <c r="AA80" s="501">
        <v>0</v>
      </c>
      <c r="AB80" s="501">
        <v>0</v>
      </c>
      <c r="AC80" s="501">
        <v>0</v>
      </c>
      <c r="AD80" s="501">
        <v>0</v>
      </c>
      <c r="AE80" s="501">
        <v>0</v>
      </c>
      <c r="AF80" s="501">
        <v>0</v>
      </c>
      <c r="AG80" s="501">
        <v>0</v>
      </c>
      <c r="AH80" s="501">
        <v>0</v>
      </c>
      <c r="AI80" s="501">
        <v>0</v>
      </c>
      <c r="AJ80" s="501">
        <v>0</v>
      </c>
      <c r="AK80" s="501">
        <v>0</v>
      </c>
      <c r="AL80" s="502">
        <v>0</v>
      </c>
      <c r="AM80" s="502">
        <v>0</v>
      </c>
      <c r="AN80" s="502">
        <v>0</v>
      </c>
      <c r="AO80" s="502">
        <v>0</v>
      </c>
      <c r="AP80" s="502">
        <v>0</v>
      </c>
      <c r="AQ80" s="503">
        <v>0</v>
      </c>
      <c r="AR80" s="504">
        <v>0</v>
      </c>
      <c r="AS80" s="503">
        <v>0</v>
      </c>
      <c r="AT80" s="503">
        <v>0</v>
      </c>
      <c r="AU80" s="502">
        <v>0</v>
      </c>
      <c r="AV80" s="502">
        <v>0</v>
      </c>
      <c r="AW80" s="496">
        <v>0</v>
      </c>
      <c r="AX80" s="496">
        <v>0</v>
      </c>
      <c r="AY80" s="496">
        <v>0</v>
      </c>
      <c r="AZ80" s="497">
        <v>0</v>
      </c>
      <c r="BA80" s="496">
        <v>0</v>
      </c>
      <c r="BB80" s="496">
        <v>0</v>
      </c>
      <c r="BC80" s="497">
        <v>0</v>
      </c>
      <c r="BD80" s="496">
        <v>0</v>
      </c>
      <c r="BE80" s="496">
        <v>0</v>
      </c>
      <c r="BF80" s="497">
        <v>0</v>
      </c>
    </row>
    <row r="81" spans="1:58" ht="15.75" customHeight="1">
      <c r="A81" s="498" t="s">
        <v>479</v>
      </c>
      <c r="B81" s="499">
        <v>0</v>
      </c>
      <c r="C81" s="500">
        <v>0</v>
      </c>
      <c r="D81" s="500">
        <v>0</v>
      </c>
      <c r="E81" s="500">
        <v>0</v>
      </c>
      <c r="F81" s="500">
        <v>0</v>
      </c>
      <c r="G81" s="500">
        <v>0</v>
      </c>
      <c r="H81" s="500">
        <v>0</v>
      </c>
      <c r="I81" s="500">
        <v>0</v>
      </c>
      <c r="J81" s="500">
        <v>0</v>
      </c>
      <c r="K81" s="500">
        <v>0</v>
      </c>
      <c r="L81" s="500">
        <v>0</v>
      </c>
      <c r="M81" s="500">
        <v>0</v>
      </c>
      <c r="N81" s="501">
        <v>0</v>
      </c>
      <c r="O81" s="501">
        <v>0</v>
      </c>
      <c r="P81" s="501">
        <v>0</v>
      </c>
      <c r="Q81" s="502">
        <v>0</v>
      </c>
      <c r="R81" s="501">
        <v>0</v>
      </c>
      <c r="S81" s="501">
        <v>0</v>
      </c>
      <c r="T81" s="501">
        <v>0</v>
      </c>
      <c r="U81" s="501">
        <v>0</v>
      </c>
      <c r="V81" s="501">
        <v>0</v>
      </c>
      <c r="W81" s="501">
        <v>0</v>
      </c>
      <c r="X81" s="501">
        <v>0</v>
      </c>
      <c r="Y81" s="501">
        <v>0</v>
      </c>
      <c r="Z81" s="501">
        <v>0</v>
      </c>
      <c r="AA81" s="501">
        <v>0</v>
      </c>
      <c r="AB81" s="501">
        <v>0</v>
      </c>
      <c r="AC81" s="501">
        <v>0</v>
      </c>
      <c r="AD81" s="501">
        <v>0</v>
      </c>
      <c r="AE81" s="501">
        <v>0</v>
      </c>
      <c r="AF81" s="501">
        <v>4802</v>
      </c>
      <c r="AG81" s="501">
        <v>2088</v>
      </c>
      <c r="AH81" s="501">
        <v>0</v>
      </c>
      <c r="AI81" s="501">
        <v>0</v>
      </c>
      <c r="AJ81" s="501">
        <v>0</v>
      </c>
      <c r="AK81" s="501">
        <v>0</v>
      </c>
      <c r="AL81" s="502">
        <v>0</v>
      </c>
      <c r="AM81" s="502">
        <v>0</v>
      </c>
      <c r="AN81" s="502">
        <v>0</v>
      </c>
      <c r="AO81" s="502">
        <v>0</v>
      </c>
      <c r="AP81" s="502">
        <v>0</v>
      </c>
      <c r="AQ81" s="503">
        <v>0</v>
      </c>
      <c r="AR81" s="504">
        <v>0</v>
      </c>
      <c r="AS81" s="503">
        <v>0</v>
      </c>
      <c r="AT81" s="503">
        <v>0</v>
      </c>
      <c r="AU81" s="502">
        <v>0</v>
      </c>
      <c r="AV81" s="502">
        <v>0</v>
      </c>
      <c r="AW81" s="496">
        <v>0</v>
      </c>
      <c r="AX81" s="496">
        <v>0</v>
      </c>
      <c r="AY81" s="496">
        <v>0</v>
      </c>
      <c r="AZ81" s="497">
        <v>0</v>
      </c>
      <c r="BA81" s="496">
        <v>0</v>
      </c>
      <c r="BB81" s="496">
        <v>0</v>
      </c>
      <c r="BC81" s="497">
        <v>0</v>
      </c>
      <c r="BD81" s="496">
        <v>0</v>
      </c>
      <c r="BE81" s="496">
        <v>0</v>
      </c>
      <c r="BF81" s="497">
        <v>0</v>
      </c>
    </row>
    <row r="82" spans="1:58" ht="15.75" customHeight="1">
      <c r="A82" s="498" t="s">
        <v>480</v>
      </c>
      <c r="B82" s="499">
        <v>22.033999999999999</v>
      </c>
      <c r="C82" s="500">
        <v>18.460999999999999</v>
      </c>
      <c r="D82" s="500">
        <v>43.970999999999997</v>
      </c>
      <c r="E82" s="500">
        <v>13.7</v>
      </c>
      <c r="F82" s="500">
        <v>0.55900000000000005</v>
      </c>
      <c r="G82" s="500">
        <v>56.036999999999999</v>
      </c>
      <c r="H82" s="500">
        <v>14236.909</v>
      </c>
      <c r="I82" s="500">
        <v>234.21100000000001</v>
      </c>
      <c r="J82" s="500">
        <v>220.74700000000001</v>
      </c>
      <c r="K82" s="500">
        <v>214.93100000000001</v>
      </c>
      <c r="L82" s="500">
        <v>107.4</v>
      </c>
      <c r="M82" s="500">
        <v>11315.441000000001</v>
      </c>
      <c r="N82" s="501">
        <v>128.33199999999999</v>
      </c>
      <c r="O82" s="501">
        <v>124.76900000000001</v>
      </c>
      <c r="P82" s="501">
        <v>132.624</v>
      </c>
      <c r="Q82" s="502">
        <v>173.09</v>
      </c>
      <c r="R82" s="501">
        <v>184.64699999999999</v>
      </c>
      <c r="S82" s="501">
        <v>187.999</v>
      </c>
      <c r="T82" s="501">
        <v>8335.2720000000008</v>
      </c>
      <c r="U82" s="501">
        <v>11810.314</v>
      </c>
      <c r="V82" s="501">
        <v>5086.1319999999996</v>
      </c>
      <c r="W82" s="501">
        <v>5629.6689999999999</v>
      </c>
      <c r="X82" s="501">
        <v>6048.48</v>
      </c>
      <c r="Y82" s="501">
        <v>11236.185098</v>
      </c>
      <c r="Z82" s="501">
        <v>5801.4669700000004</v>
      </c>
      <c r="AA82" s="501">
        <v>3072.6190000000001</v>
      </c>
      <c r="AB82" s="501">
        <v>2202.3870000000002</v>
      </c>
      <c r="AC82" s="501">
        <v>0</v>
      </c>
      <c r="AD82" s="501">
        <v>4808.7690000000002</v>
      </c>
      <c r="AE82" s="501">
        <v>2888.1570000000002</v>
      </c>
      <c r="AF82" s="501">
        <v>3181.2863430000002</v>
      </c>
      <c r="AG82" s="501">
        <v>3477.8519999999999</v>
      </c>
      <c r="AH82" s="501">
        <v>2764.8634929999998</v>
      </c>
      <c r="AI82" s="501">
        <v>1893.5730000000001</v>
      </c>
      <c r="AJ82" s="501">
        <v>1898.6759999999999</v>
      </c>
      <c r="AK82" s="501">
        <v>11236.185098</v>
      </c>
      <c r="AL82" s="502">
        <v>1760.0630000000001</v>
      </c>
      <c r="AM82" s="502">
        <v>2050.3380000000002</v>
      </c>
      <c r="AN82" s="502">
        <v>1241.8699999999999</v>
      </c>
      <c r="AO82" s="502">
        <v>7830.17</v>
      </c>
      <c r="AP82" s="502">
        <v>20126.02</v>
      </c>
      <c r="AQ82" s="503">
        <v>20126.02</v>
      </c>
      <c r="AR82" s="504">
        <v>12997.85</v>
      </c>
      <c r="AS82" s="503">
        <v>12262.53</v>
      </c>
      <c r="AT82" s="503">
        <v>20904.3</v>
      </c>
      <c r="AU82" s="502">
        <v>7207.49</v>
      </c>
      <c r="AV82" s="502">
        <v>59.28</v>
      </c>
      <c r="AW82" s="496">
        <v>13569.9</v>
      </c>
      <c r="AX82" s="496">
        <v>13569.9</v>
      </c>
      <c r="AY82" s="496">
        <v>11011.79</v>
      </c>
      <c r="AZ82" s="497">
        <v>23916.12</v>
      </c>
      <c r="BA82" s="496">
        <v>26025.03</v>
      </c>
      <c r="BB82" s="496">
        <v>34422.370000000003</v>
      </c>
      <c r="BC82" s="497">
        <v>38063.436000000002</v>
      </c>
      <c r="BD82" s="496">
        <v>63078.710999999996</v>
      </c>
      <c r="BE82" s="496">
        <v>30198.5</v>
      </c>
      <c r="BF82" s="497">
        <v>21735.119999999999</v>
      </c>
    </row>
    <row r="83" spans="1:58" ht="15.75" customHeight="1">
      <c r="A83" s="489"/>
      <c r="B83" s="490" t="s">
        <v>424</v>
      </c>
      <c r="C83" s="491" t="s">
        <v>424</v>
      </c>
      <c r="D83" s="491" t="s">
        <v>424</v>
      </c>
      <c r="E83" s="491" t="s">
        <v>424</v>
      </c>
      <c r="F83" s="491" t="s">
        <v>424</v>
      </c>
      <c r="G83" s="491" t="s">
        <v>424</v>
      </c>
      <c r="H83" s="491" t="s">
        <v>424</v>
      </c>
      <c r="I83" s="491" t="s">
        <v>424</v>
      </c>
      <c r="J83" s="491" t="s">
        <v>424</v>
      </c>
      <c r="K83" s="491" t="s">
        <v>424</v>
      </c>
      <c r="L83" s="491" t="s">
        <v>424</v>
      </c>
      <c r="M83" s="491" t="s">
        <v>424</v>
      </c>
      <c r="N83" s="492" t="s">
        <v>424</v>
      </c>
      <c r="O83" s="492" t="s">
        <v>424</v>
      </c>
      <c r="P83" s="492" t="s">
        <v>424</v>
      </c>
      <c r="Q83" s="502" t="s">
        <v>424</v>
      </c>
      <c r="R83" s="492" t="s">
        <v>424</v>
      </c>
      <c r="S83" s="492" t="s">
        <v>424</v>
      </c>
      <c r="T83" s="492" t="s">
        <v>424</v>
      </c>
      <c r="U83" s="492" t="s">
        <v>424</v>
      </c>
      <c r="V83" s="492" t="s">
        <v>424</v>
      </c>
      <c r="W83" s="492" t="s">
        <v>424</v>
      </c>
      <c r="X83" s="492" t="s">
        <v>424</v>
      </c>
      <c r="Y83" s="522"/>
      <c r="Z83" s="522"/>
      <c r="AA83" s="522"/>
      <c r="AB83" s="522"/>
      <c r="AC83" s="522"/>
      <c r="AD83" s="522"/>
      <c r="AE83" s="522"/>
      <c r="AF83" s="522"/>
      <c r="AG83" s="522"/>
      <c r="AH83" s="522"/>
      <c r="AI83" s="522"/>
      <c r="AJ83" s="522"/>
      <c r="AK83" s="522"/>
      <c r="AL83" s="523"/>
      <c r="AM83" s="523"/>
      <c r="AN83" s="523"/>
      <c r="AO83" s="523"/>
      <c r="AP83" s="523"/>
      <c r="AQ83" s="494" t="s">
        <v>424</v>
      </c>
      <c r="AR83" s="495" t="s">
        <v>424</v>
      </c>
      <c r="AS83" s="494" t="s">
        <v>424</v>
      </c>
      <c r="AT83" s="494" t="s">
        <v>424</v>
      </c>
      <c r="AU83" s="502" t="s">
        <v>424</v>
      </c>
      <c r="AV83" s="502" t="s">
        <v>424</v>
      </c>
      <c r="AW83" s="496" t="s">
        <v>424</v>
      </c>
      <c r="AX83" s="496" t="s">
        <v>424</v>
      </c>
      <c r="AY83" s="496" t="s">
        <v>424</v>
      </c>
      <c r="AZ83" s="497" t="s">
        <v>424</v>
      </c>
      <c r="BA83" s="496" t="s">
        <v>424</v>
      </c>
      <c r="BB83" s="496" t="s">
        <v>424</v>
      </c>
      <c r="BC83" s="497" t="s">
        <v>424</v>
      </c>
      <c r="BD83" s="496" t="s">
        <v>424</v>
      </c>
      <c r="BE83" s="496" t="s">
        <v>424</v>
      </c>
      <c r="BF83" s="497" t="s">
        <v>424</v>
      </c>
    </row>
    <row r="84" spans="1:58" ht="15.75" customHeight="1">
      <c r="A84" s="489" t="s">
        <v>483</v>
      </c>
      <c r="B84" s="490">
        <v>3041.9270000000001</v>
      </c>
      <c r="C84" s="491">
        <v>2185.232</v>
      </c>
      <c r="D84" s="491">
        <v>106136.73700000001</v>
      </c>
      <c r="E84" s="491">
        <v>131494.39999999999</v>
      </c>
      <c r="F84" s="491">
        <v>4026.221</v>
      </c>
      <c r="G84" s="491">
        <v>155616.33199999999</v>
      </c>
      <c r="H84" s="491">
        <v>122493.861</v>
      </c>
      <c r="I84" s="491">
        <v>103000</v>
      </c>
      <c r="J84" s="491">
        <v>53339.85</v>
      </c>
      <c r="K84" s="491">
        <v>40974.991999999998</v>
      </c>
      <c r="L84" s="491">
        <v>52971.199999999997</v>
      </c>
      <c r="M84" s="491">
        <v>118200.99</v>
      </c>
      <c r="N84" s="492">
        <v>158666.97500000001</v>
      </c>
      <c r="O84" s="492">
        <v>216957.766</v>
      </c>
      <c r="P84" s="492">
        <v>102723.655</v>
      </c>
      <c r="Q84" s="493">
        <v>109896.20999999999</v>
      </c>
      <c r="R84" s="492">
        <v>4.2480000000000002</v>
      </c>
      <c r="S84" s="492">
        <v>65097.675999999999</v>
      </c>
      <c r="T84" s="492">
        <v>29126.973000000002</v>
      </c>
      <c r="U84" s="492">
        <v>36200</v>
      </c>
      <c r="V84" s="492">
        <v>24650.962</v>
      </c>
      <c r="W84" s="492">
        <v>36087.756000000001</v>
      </c>
      <c r="X84" s="492">
        <v>20884.91</v>
      </c>
      <c r="Y84" s="492">
        <v>16.89586692</v>
      </c>
      <c r="Z84" s="492">
        <v>29214.860420419998</v>
      </c>
      <c r="AA84" s="492">
        <v>36016.841999999997</v>
      </c>
      <c r="AB84" s="492">
        <v>47408.399000000005</v>
      </c>
      <c r="AC84" s="492">
        <v>33800</v>
      </c>
      <c r="AD84" s="492">
        <v>28624.073</v>
      </c>
      <c r="AE84" s="492">
        <v>37435.022999999994</v>
      </c>
      <c r="AF84" s="492">
        <v>39606.209558000002</v>
      </c>
      <c r="AG84" s="492">
        <v>38431.881000000001</v>
      </c>
      <c r="AH84" s="492">
        <v>34285.141609999999</v>
      </c>
      <c r="AI84" s="492">
        <v>25431.881000000001</v>
      </c>
      <c r="AJ84" s="492">
        <v>32700.853999999999</v>
      </c>
      <c r="AK84" s="492">
        <v>16.89586692</v>
      </c>
      <c r="AL84" s="493">
        <v>20599.999</v>
      </c>
      <c r="AM84" s="493">
        <v>24589.949000000001</v>
      </c>
      <c r="AN84" s="493">
        <v>14800</v>
      </c>
      <c r="AO84" s="493">
        <v>19910</v>
      </c>
      <c r="AP84" s="493">
        <v>6000</v>
      </c>
      <c r="AQ84" s="494">
        <v>4200</v>
      </c>
      <c r="AR84" s="495">
        <v>0</v>
      </c>
      <c r="AS84" s="494">
        <v>3481.51</v>
      </c>
      <c r="AT84" s="494">
        <v>0</v>
      </c>
      <c r="AU84" s="493">
        <v>34479.050000000003</v>
      </c>
      <c r="AV84" s="493">
        <v>48000</v>
      </c>
      <c r="AW84" s="496">
        <v>3000</v>
      </c>
      <c r="AX84" s="496">
        <v>0</v>
      </c>
      <c r="AY84" s="496">
        <v>20397.52</v>
      </c>
      <c r="AZ84" s="497">
        <v>24657.75</v>
      </c>
      <c r="BA84" s="496">
        <v>20011.23</v>
      </c>
      <c r="BB84" s="496">
        <v>41500</v>
      </c>
      <c r="BC84" s="497">
        <v>45000</v>
      </c>
      <c r="BD84" s="496">
        <v>33650</v>
      </c>
      <c r="BE84" s="496">
        <v>15437.78</v>
      </c>
      <c r="BF84" s="497">
        <v>0</v>
      </c>
    </row>
    <row r="85" spans="1:58" ht="15.75" customHeight="1">
      <c r="A85" s="498" t="s">
        <v>484</v>
      </c>
      <c r="B85" s="499">
        <v>0</v>
      </c>
      <c r="C85" s="500">
        <v>0</v>
      </c>
      <c r="D85" s="500">
        <v>0</v>
      </c>
      <c r="E85" s="500">
        <v>0</v>
      </c>
      <c r="F85" s="500">
        <v>0</v>
      </c>
      <c r="G85" s="500">
        <v>0</v>
      </c>
      <c r="H85" s="500">
        <v>0</v>
      </c>
      <c r="I85" s="500">
        <v>0</v>
      </c>
      <c r="J85" s="500">
        <v>0</v>
      </c>
      <c r="K85" s="500">
        <v>0</v>
      </c>
      <c r="L85" s="500">
        <v>0</v>
      </c>
      <c r="M85" s="500">
        <v>0</v>
      </c>
      <c r="N85" s="501">
        <v>0</v>
      </c>
      <c r="O85" s="501">
        <v>0</v>
      </c>
      <c r="P85" s="501">
        <v>0</v>
      </c>
      <c r="Q85" s="502">
        <v>0</v>
      </c>
      <c r="R85" s="501">
        <v>0</v>
      </c>
      <c r="S85" s="501">
        <v>0</v>
      </c>
      <c r="T85" s="501">
        <v>0</v>
      </c>
      <c r="U85" s="501">
        <v>0</v>
      </c>
      <c r="V85" s="501">
        <v>0</v>
      </c>
      <c r="W85" s="501">
        <v>0</v>
      </c>
      <c r="X85" s="501">
        <v>0</v>
      </c>
      <c r="Y85" s="501">
        <v>0</v>
      </c>
      <c r="Z85" s="501">
        <v>0</v>
      </c>
      <c r="AA85" s="501">
        <v>0</v>
      </c>
      <c r="AB85" s="501">
        <v>0</v>
      </c>
      <c r="AC85" s="501">
        <v>0</v>
      </c>
      <c r="AD85" s="501">
        <v>0</v>
      </c>
      <c r="AE85" s="501">
        <v>0</v>
      </c>
      <c r="AF85" s="501">
        <v>0</v>
      </c>
      <c r="AG85" s="501">
        <v>0</v>
      </c>
      <c r="AH85" s="501">
        <v>0</v>
      </c>
      <c r="AI85" s="501">
        <v>0</v>
      </c>
      <c r="AJ85" s="501">
        <v>0</v>
      </c>
      <c r="AK85" s="501">
        <v>0</v>
      </c>
      <c r="AL85" s="502">
        <v>0</v>
      </c>
      <c r="AM85" s="502">
        <v>0</v>
      </c>
      <c r="AN85" s="502">
        <v>0</v>
      </c>
      <c r="AO85" s="502">
        <v>0</v>
      </c>
      <c r="AP85" s="502">
        <v>0</v>
      </c>
      <c r="AQ85" s="503">
        <v>0</v>
      </c>
      <c r="AR85" s="504">
        <v>0</v>
      </c>
      <c r="AS85" s="503">
        <v>0</v>
      </c>
      <c r="AT85" s="503">
        <v>0</v>
      </c>
      <c r="AU85" s="502">
        <v>478.4</v>
      </c>
      <c r="AV85" s="502">
        <v>0</v>
      </c>
      <c r="AW85" s="496">
        <v>0</v>
      </c>
      <c r="AX85" s="496">
        <v>0</v>
      </c>
      <c r="AY85" s="496">
        <v>0</v>
      </c>
      <c r="AZ85" s="497">
        <v>7.05</v>
      </c>
      <c r="BA85" s="496">
        <v>0</v>
      </c>
      <c r="BB85" s="496">
        <v>0</v>
      </c>
      <c r="BC85" s="497">
        <v>0</v>
      </c>
      <c r="BD85" s="496">
        <v>0</v>
      </c>
      <c r="BE85" s="496">
        <v>0</v>
      </c>
      <c r="BF85" s="497">
        <v>0</v>
      </c>
    </row>
    <row r="86" spans="1:58" ht="15.75" customHeight="1">
      <c r="A86" s="498" t="s">
        <v>485</v>
      </c>
      <c r="B86" s="499">
        <v>0</v>
      </c>
      <c r="C86" s="500">
        <v>1.0629999999999999</v>
      </c>
      <c r="D86" s="500">
        <v>22.137</v>
      </c>
      <c r="E86" s="500">
        <v>8.4</v>
      </c>
      <c r="F86" s="500">
        <v>24.356000000000002</v>
      </c>
      <c r="G86" s="500">
        <v>0</v>
      </c>
      <c r="H86" s="500">
        <v>13.385999999999999</v>
      </c>
      <c r="I86" s="500">
        <v>0</v>
      </c>
      <c r="J86" s="500">
        <v>0.42499999999999999</v>
      </c>
      <c r="K86" s="500">
        <v>124.992</v>
      </c>
      <c r="L86" s="500">
        <v>21.2</v>
      </c>
      <c r="M86" s="500">
        <v>85.436000000000007</v>
      </c>
      <c r="N86" s="501">
        <v>52.671999999999997</v>
      </c>
      <c r="O86" s="501">
        <v>107.468</v>
      </c>
      <c r="P86" s="501">
        <v>3.3000000000000002E-2</v>
      </c>
      <c r="Q86" s="502">
        <v>7.01</v>
      </c>
      <c r="R86" s="501">
        <v>4.2480000000000002</v>
      </c>
      <c r="S86" s="501">
        <v>8.7479999999999993</v>
      </c>
      <c r="T86" s="501">
        <v>26.972999999999999</v>
      </c>
      <c r="U86" s="501">
        <v>0</v>
      </c>
      <c r="V86" s="501">
        <v>3.274</v>
      </c>
      <c r="W86" s="501">
        <v>2.71</v>
      </c>
      <c r="X86" s="501">
        <v>168.27199999999999</v>
      </c>
      <c r="Y86" s="501">
        <v>16.89586692</v>
      </c>
      <c r="Z86" s="501">
        <v>29214.860420419998</v>
      </c>
      <c r="AA86" s="501">
        <v>16.841999999999999</v>
      </c>
      <c r="AB86" s="501">
        <v>8.4</v>
      </c>
      <c r="AC86" s="501">
        <v>0</v>
      </c>
      <c r="AD86" s="501">
        <v>23.972999999999999</v>
      </c>
      <c r="AE86" s="501">
        <v>3.1429999999999998</v>
      </c>
      <c r="AF86" s="501">
        <v>0.25921899999999998</v>
      </c>
      <c r="AG86" s="501">
        <v>0</v>
      </c>
      <c r="AH86" s="501">
        <v>53.26</v>
      </c>
      <c r="AI86" s="501">
        <v>0</v>
      </c>
      <c r="AJ86" s="501">
        <v>0.85399999999999998</v>
      </c>
      <c r="AK86" s="501">
        <v>16.89586692</v>
      </c>
      <c r="AL86" s="502">
        <v>0</v>
      </c>
      <c r="AM86" s="502">
        <v>0</v>
      </c>
      <c r="AN86" s="502">
        <v>0</v>
      </c>
      <c r="AO86" s="502">
        <v>0</v>
      </c>
      <c r="AP86" s="502">
        <v>0</v>
      </c>
      <c r="AQ86" s="503">
        <v>0</v>
      </c>
      <c r="AR86" s="504">
        <v>0</v>
      </c>
      <c r="AS86" s="503">
        <v>9.8000000000000007</v>
      </c>
      <c r="AT86" s="503">
        <v>0</v>
      </c>
      <c r="AU86" s="502">
        <v>2.21</v>
      </c>
      <c r="AV86" s="502">
        <v>0</v>
      </c>
      <c r="AW86" s="496">
        <v>0</v>
      </c>
      <c r="AX86" s="496">
        <v>0</v>
      </c>
      <c r="AY86" s="496">
        <v>0</v>
      </c>
      <c r="AZ86" s="497">
        <v>0.69</v>
      </c>
      <c r="BA86" s="496">
        <v>11.23</v>
      </c>
      <c r="BB86" s="496">
        <v>0</v>
      </c>
      <c r="BC86" s="497">
        <v>0</v>
      </c>
      <c r="BD86" s="496">
        <v>0</v>
      </c>
      <c r="BE86" s="496">
        <v>0</v>
      </c>
      <c r="BF86" s="497">
        <v>0</v>
      </c>
    </row>
    <row r="87" spans="1:58" ht="15.75" customHeight="1">
      <c r="A87" s="498" t="s">
        <v>486</v>
      </c>
      <c r="B87" s="499">
        <v>3041.9270000000001</v>
      </c>
      <c r="C87" s="500">
        <v>2184.1689999999999</v>
      </c>
      <c r="D87" s="500">
        <v>106114.6</v>
      </c>
      <c r="E87" s="500">
        <v>131486</v>
      </c>
      <c r="F87" s="500">
        <v>4001.8649999999998</v>
      </c>
      <c r="G87" s="500">
        <v>155616.33199999999</v>
      </c>
      <c r="H87" s="500">
        <v>122480.47500000001</v>
      </c>
      <c r="I87" s="500">
        <v>103000</v>
      </c>
      <c r="J87" s="500">
        <v>53339.425000000003</v>
      </c>
      <c r="K87" s="500">
        <v>40850</v>
      </c>
      <c r="L87" s="500">
        <v>52950</v>
      </c>
      <c r="M87" s="500">
        <v>118115.554</v>
      </c>
      <c r="N87" s="501">
        <v>158614.30300000001</v>
      </c>
      <c r="O87" s="501">
        <v>216850.29800000001</v>
      </c>
      <c r="P87" s="501">
        <v>102723.622</v>
      </c>
      <c r="Q87" s="502">
        <v>109889.2</v>
      </c>
      <c r="R87" s="501">
        <v>0</v>
      </c>
      <c r="S87" s="501">
        <v>65088.928</v>
      </c>
      <c r="T87" s="501">
        <v>29100</v>
      </c>
      <c r="U87" s="501">
        <v>36200</v>
      </c>
      <c r="V87" s="501">
        <v>24647.687999999998</v>
      </c>
      <c r="W87" s="501">
        <v>36085.046000000002</v>
      </c>
      <c r="X87" s="501">
        <v>20716.637999999999</v>
      </c>
      <c r="Y87" s="501">
        <v>0</v>
      </c>
      <c r="Z87" s="501">
        <v>0</v>
      </c>
      <c r="AA87" s="501">
        <v>36000</v>
      </c>
      <c r="AB87" s="501">
        <v>47399.999000000003</v>
      </c>
      <c r="AC87" s="501">
        <v>33800</v>
      </c>
      <c r="AD87" s="501">
        <v>28600.1</v>
      </c>
      <c r="AE87" s="501">
        <v>37431.879999999997</v>
      </c>
      <c r="AF87" s="501">
        <v>39605.950339000003</v>
      </c>
      <c r="AG87" s="501">
        <v>38431.881000000001</v>
      </c>
      <c r="AH87" s="501">
        <v>34231.881609999997</v>
      </c>
      <c r="AI87" s="501">
        <v>25431.881000000001</v>
      </c>
      <c r="AJ87" s="501">
        <v>32700</v>
      </c>
      <c r="AK87" s="501">
        <v>0</v>
      </c>
      <c r="AL87" s="502">
        <v>20599.999</v>
      </c>
      <c r="AM87" s="502">
        <v>24589.949000000001</v>
      </c>
      <c r="AN87" s="502">
        <v>14800</v>
      </c>
      <c r="AO87" s="502">
        <v>19910</v>
      </c>
      <c r="AP87" s="502">
        <v>6000</v>
      </c>
      <c r="AQ87" s="503">
        <v>4200</v>
      </c>
      <c r="AR87" s="504">
        <v>0</v>
      </c>
      <c r="AS87" s="503">
        <v>3471.71</v>
      </c>
      <c r="AT87" s="503">
        <v>0</v>
      </c>
      <c r="AU87" s="502">
        <v>33998.44</v>
      </c>
      <c r="AV87" s="502">
        <v>48000</v>
      </c>
      <c r="AW87" s="496">
        <v>3000</v>
      </c>
      <c r="AX87" s="496">
        <v>0</v>
      </c>
      <c r="AY87" s="496">
        <v>0</v>
      </c>
      <c r="AZ87" s="497">
        <v>24650</v>
      </c>
      <c r="BA87" s="496">
        <v>20000</v>
      </c>
      <c r="BB87" s="496">
        <v>41500</v>
      </c>
      <c r="BC87" s="497">
        <v>45000</v>
      </c>
      <c r="BD87" s="496">
        <v>33650</v>
      </c>
      <c r="BE87" s="496">
        <v>15437.78</v>
      </c>
      <c r="BF87" s="497">
        <v>0</v>
      </c>
    </row>
    <row r="88" spans="1:58" ht="15.75" customHeight="1">
      <c r="A88" s="498"/>
      <c r="B88" s="499" t="s">
        <v>424</v>
      </c>
      <c r="C88" s="500" t="s">
        <v>424</v>
      </c>
      <c r="D88" s="500" t="s">
        <v>424</v>
      </c>
      <c r="E88" s="500" t="s">
        <v>424</v>
      </c>
      <c r="F88" s="500" t="s">
        <v>424</v>
      </c>
      <c r="G88" s="500" t="s">
        <v>424</v>
      </c>
      <c r="H88" s="500" t="s">
        <v>424</v>
      </c>
      <c r="I88" s="500" t="s">
        <v>424</v>
      </c>
      <c r="J88" s="500" t="s">
        <v>424</v>
      </c>
      <c r="K88" s="500" t="s">
        <v>424</v>
      </c>
      <c r="L88" s="500" t="s">
        <v>424</v>
      </c>
      <c r="M88" s="500" t="s">
        <v>424</v>
      </c>
      <c r="N88" s="501" t="s">
        <v>424</v>
      </c>
      <c r="O88" s="501" t="s">
        <v>424</v>
      </c>
      <c r="P88" s="501" t="s">
        <v>424</v>
      </c>
      <c r="Q88" s="502" t="s">
        <v>424</v>
      </c>
      <c r="R88" s="501" t="s">
        <v>424</v>
      </c>
      <c r="S88" s="501" t="s">
        <v>424</v>
      </c>
      <c r="T88" s="501" t="s">
        <v>424</v>
      </c>
      <c r="U88" s="501" t="s">
        <v>424</v>
      </c>
      <c r="V88" s="501" t="s">
        <v>424</v>
      </c>
      <c r="W88" s="501" t="s">
        <v>424</v>
      </c>
      <c r="X88" s="501" t="s">
        <v>424</v>
      </c>
      <c r="Y88" s="501" t="s">
        <v>424</v>
      </c>
      <c r="Z88" s="501" t="s">
        <v>424</v>
      </c>
      <c r="AA88" s="501" t="s">
        <v>424</v>
      </c>
      <c r="AB88" s="517"/>
      <c r="AC88" s="501" t="s">
        <v>424</v>
      </c>
      <c r="AD88" s="501" t="s">
        <v>424</v>
      </c>
      <c r="AE88" s="501" t="s">
        <v>424</v>
      </c>
      <c r="AF88" s="501" t="s">
        <v>424</v>
      </c>
      <c r="AG88" s="501" t="s">
        <v>424</v>
      </c>
      <c r="AH88" s="501" t="s">
        <v>424</v>
      </c>
      <c r="AI88" s="501" t="s">
        <v>424</v>
      </c>
      <c r="AJ88" s="501" t="s">
        <v>424</v>
      </c>
      <c r="AK88" s="501" t="s">
        <v>424</v>
      </c>
      <c r="AL88" s="502" t="s">
        <v>424</v>
      </c>
      <c r="AM88" s="502" t="s">
        <v>424</v>
      </c>
      <c r="AN88" s="502" t="s">
        <v>424</v>
      </c>
      <c r="AO88" s="502" t="s">
        <v>424</v>
      </c>
      <c r="AP88" s="502" t="s">
        <v>424</v>
      </c>
      <c r="AQ88" s="503" t="s">
        <v>424</v>
      </c>
      <c r="AR88" s="504" t="s">
        <v>424</v>
      </c>
      <c r="AS88" s="503" t="s">
        <v>424</v>
      </c>
      <c r="AT88" s="503" t="s">
        <v>424</v>
      </c>
      <c r="AU88" s="502" t="s">
        <v>424</v>
      </c>
      <c r="AV88" s="502" t="s">
        <v>424</v>
      </c>
      <c r="AW88" s="496" t="s">
        <v>424</v>
      </c>
      <c r="AX88" s="496" t="s">
        <v>424</v>
      </c>
      <c r="AY88" s="496" t="s">
        <v>424</v>
      </c>
      <c r="AZ88" s="497" t="s">
        <v>424</v>
      </c>
      <c r="BA88" s="496" t="s">
        <v>424</v>
      </c>
      <c r="BB88" s="496" t="s">
        <v>424</v>
      </c>
      <c r="BC88" s="497" t="s">
        <v>424</v>
      </c>
      <c r="BD88" s="496" t="s">
        <v>424</v>
      </c>
      <c r="BE88" s="496" t="s">
        <v>424</v>
      </c>
      <c r="BF88" s="497" t="s">
        <v>424</v>
      </c>
    </row>
    <row r="89" spans="1:58" ht="15.75" customHeight="1">
      <c r="A89" s="489" t="s">
        <v>487</v>
      </c>
      <c r="B89" s="490">
        <v>67705.849000000002</v>
      </c>
      <c r="C89" s="491">
        <v>20650.942999999999</v>
      </c>
      <c r="D89" s="491">
        <v>23049.787</v>
      </c>
      <c r="E89" s="491">
        <v>23178.799999999999</v>
      </c>
      <c r="F89" s="491">
        <v>22935.927</v>
      </c>
      <c r="G89" s="491">
        <v>22990.16</v>
      </c>
      <c r="H89" s="491">
        <v>18887.736000000001</v>
      </c>
      <c r="I89" s="491">
        <v>20220.663</v>
      </c>
      <c r="J89" s="491">
        <v>23699.100999999999</v>
      </c>
      <c r="K89" s="491">
        <v>22700.392</v>
      </c>
      <c r="L89" s="491">
        <v>25477.5</v>
      </c>
      <c r="M89" s="491">
        <v>27222.386999999999</v>
      </c>
      <c r="N89" s="508">
        <v>30461.113000000001</v>
      </c>
      <c r="O89" s="508">
        <v>32620.332999999999</v>
      </c>
      <c r="P89" s="508">
        <v>30830.016</v>
      </c>
      <c r="Q89" s="493">
        <v>31409.38</v>
      </c>
      <c r="R89" s="508">
        <v>27179.882000000001</v>
      </c>
      <c r="S89" s="508">
        <v>28168.826000000001</v>
      </c>
      <c r="T89" s="508">
        <v>22984.133000000002</v>
      </c>
      <c r="U89" s="508">
        <v>26015.087</v>
      </c>
      <c r="V89" s="508">
        <v>19908.118999999999</v>
      </c>
      <c r="W89" s="508">
        <v>22051.428</v>
      </c>
      <c r="X89" s="508">
        <v>27006.105</v>
      </c>
      <c r="Y89" s="508">
        <v>27869.974119999999</v>
      </c>
      <c r="Z89" s="508">
        <v>27445.137445479999</v>
      </c>
      <c r="AA89" s="508">
        <v>21148.796999999999</v>
      </c>
      <c r="AB89" s="508">
        <v>27739.115000000002</v>
      </c>
      <c r="AC89" s="508">
        <v>23087.687000000002</v>
      </c>
      <c r="AD89" s="508">
        <v>37440.938999999998</v>
      </c>
      <c r="AE89" s="508">
        <v>35278.413</v>
      </c>
      <c r="AF89" s="508">
        <v>35441.619121999996</v>
      </c>
      <c r="AG89" s="508">
        <v>35562.542999999998</v>
      </c>
      <c r="AH89" s="508">
        <v>37389.523000000001</v>
      </c>
      <c r="AI89" s="508">
        <v>39310.476999999999</v>
      </c>
      <c r="AJ89" s="508">
        <v>41358.148999999998</v>
      </c>
      <c r="AK89" s="508">
        <v>27869.974119999999</v>
      </c>
      <c r="AL89" s="493">
        <v>39379.809000000001</v>
      </c>
      <c r="AM89" s="493">
        <v>40404.478000000003</v>
      </c>
      <c r="AN89" s="493">
        <v>35191.440000000002</v>
      </c>
      <c r="AO89" s="493">
        <v>31483.5</v>
      </c>
      <c r="AP89" s="493">
        <v>30847.86</v>
      </c>
      <c r="AQ89" s="494">
        <v>31461.01</v>
      </c>
      <c r="AR89" s="495">
        <v>35334.26</v>
      </c>
      <c r="AS89" s="494">
        <v>43985.4</v>
      </c>
      <c r="AT89" s="494">
        <v>47589.59</v>
      </c>
      <c r="AU89" s="493">
        <v>57373.51</v>
      </c>
      <c r="AV89" s="493">
        <v>54941.86</v>
      </c>
      <c r="AW89" s="496">
        <v>60970.74</v>
      </c>
      <c r="AX89" s="496">
        <v>65954.13</v>
      </c>
      <c r="AY89" s="496">
        <v>68558.52</v>
      </c>
      <c r="AZ89" s="497">
        <v>77834.95</v>
      </c>
      <c r="BA89" s="496">
        <v>44032.08</v>
      </c>
      <c r="BB89" s="496">
        <v>44773.05</v>
      </c>
      <c r="BC89" s="497">
        <v>49109.857000000004</v>
      </c>
      <c r="BD89" s="496">
        <v>43333.61</v>
      </c>
      <c r="BE89" s="496">
        <v>37993.26</v>
      </c>
      <c r="BF89" s="497">
        <v>35233.589999999997</v>
      </c>
    </row>
    <row r="90" spans="1:58" ht="15.75" customHeight="1">
      <c r="A90" s="489"/>
      <c r="B90" s="490" t="s">
        <v>424</v>
      </c>
      <c r="C90" s="491" t="s">
        <v>424</v>
      </c>
      <c r="D90" s="491" t="s">
        <v>424</v>
      </c>
      <c r="E90" s="491" t="s">
        <v>424</v>
      </c>
      <c r="F90" s="491" t="s">
        <v>424</v>
      </c>
      <c r="G90" s="491" t="s">
        <v>424</v>
      </c>
      <c r="H90" s="491" t="s">
        <v>424</v>
      </c>
      <c r="I90" s="491" t="s">
        <v>424</v>
      </c>
      <c r="J90" s="491" t="s">
        <v>424</v>
      </c>
      <c r="K90" s="491" t="s">
        <v>424</v>
      </c>
      <c r="L90" s="491" t="s">
        <v>424</v>
      </c>
      <c r="M90" s="491" t="s">
        <v>424</v>
      </c>
      <c r="N90" s="517"/>
      <c r="O90" s="517"/>
      <c r="P90" s="517"/>
      <c r="Q90" s="502"/>
      <c r="R90" s="517"/>
      <c r="S90" s="517"/>
      <c r="T90" s="517"/>
      <c r="U90" s="517"/>
      <c r="V90" s="517"/>
      <c r="W90" s="517"/>
      <c r="X90" s="517"/>
      <c r="Y90" s="522"/>
      <c r="Z90" s="522"/>
      <c r="AA90" s="522"/>
      <c r="AB90" s="522"/>
      <c r="AC90" s="522"/>
      <c r="AD90" s="522"/>
      <c r="AE90" s="522"/>
      <c r="AF90" s="522"/>
      <c r="AG90" s="522"/>
      <c r="AH90" s="522"/>
      <c r="AI90" s="522"/>
      <c r="AJ90" s="522"/>
      <c r="AK90" s="522"/>
      <c r="AL90" s="523"/>
      <c r="AM90" s="523"/>
      <c r="AN90" s="523"/>
      <c r="AO90" s="523"/>
      <c r="AP90" s="523"/>
      <c r="AQ90" s="494" t="s">
        <v>424</v>
      </c>
      <c r="AR90" s="495" t="s">
        <v>424</v>
      </c>
      <c r="AS90" s="494" t="s">
        <v>424</v>
      </c>
      <c r="AT90" s="494" t="s">
        <v>424</v>
      </c>
      <c r="AU90" s="502"/>
      <c r="AV90" s="502" t="s">
        <v>424</v>
      </c>
      <c r="AW90" s="496" t="s">
        <v>424</v>
      </c>
      <c r="AX90" s="496" t="s">
        <v>424</v>
      </c>
      <c r="AY90" s="496" t="s">
        <v>424</v>
      </c>
      <c r="AZ90" s="497" t="s">
        <v>424</v>
      </c>
      <c r="BA90" s="496" t="s">
        <v>424</v>
      </c>
      <c r="BB90" s="496"/>
      <c r="BC90" s="497" t="s">
        <v>424</v>
      </c>
      <c r="BD90" s="496" t="s">
        <v>424</v>
      </c>
      <c r="BE90" s="496" t="s">
        <v>424</v>
      </c>
      <c r="BF90" s="497" t="s">
        <v>424</v>
      </c>
    </row>
    <row r="91" spans="1:58" ht="16.5" customHeight="1">
      <c r="A91" s="489" t="s">
        <v>488</v>
      </c>
      <c r="B91" s="509">
        <v>259901.86700000003</v>
      </c>
      <c r="C91" s="510">
        <v>407559.25</v>
      </c>
      <c r="D91" s="510">
        <v>437828.00700000004</v>
      </c>
      <c r="E91" s="510">
        <v>486478</v>
      </c>
      <c r="F91" s="510">
        <v>403759.74500000005</v>
      </c>
      <c r="G91" s="510">
        <v>510259.99199999997</v>
      </c>
      <c r="H91" s="510">
        <v>288900.03199999995</v>
      </c>
      <c r="I91" s="510">
        <v>314700.82699999999</v>
      </c>
      <c r="J91" s="510">
        <v>384647.69799999997</v>
      </c>
      <c r="K91" s="510">
        <v>296490.51</v>
      </c>
      <c r="L91" s="510">
        <v>411035.5</v>
      </c>
      <c r="M91" s="510">
        <v>417154.60399999999</v>
      </c>
      <c r="N91" s="511">
        <v>369458.951</v>
      </c>
      <c r="O91" s="511">
        <v>558172.978</v>
      </c>
      <c r="P91" s="511">
        <v>375821.32899999997</v>
      </c>
      <c r="Q91" s="512">
        <v>387937.15</v>
      </c>
      <c r="R91" s="511">
        <v>322687.55900000001</v>
      </c>
      <c r="S91" s="511">
        <v>466025.32</v>
      </c>
      <c r="T91" s="511">
        <v>471541.90599999996</v>
      </c>
      <c r="U91" s="511">
        <v>382019.86200000002</v>
      </c>
      <c r="V91" s="511">
        <v>329330.92799999996</v>
      </c>
      <c r="W91" s="511">
        <v>308818.62600000005</v>
      </c>
      <c r="X91" s="511">
        <v>321024.76499999996</v>
      </c>
      <c r="Y91" s="511">
        <v>309402.99817522999</v>
      </c>
      <c r="Z91" s="511">
        <v>367912.31028371997</v>
      </c>
      <c r="AA91" s="511">
        <v>350305.16700000002</v>
      </c>
      <c r="AB91" s="511">
        <v>359074.51099999994</v>
      </c>
      <c r="AC91" s="511">
        <v>326228.68</v>
      </c>
      <c r="AD91" s="511">
        <v>378203.51500000001</v>
      </c>
      <c r="AE91" s="511">
        <v>368643.38</v>
      </c>
      <c r="AF91" s="511">
        <v>345252.45482499996</v>
      </c>
      <c r="AG91" s="511">
        <v>333789.56400000001</v>
      </c>
      <c r="AH91" s="511">
        <v>318912.82934999996</v>
      </c>
      <c r="AI91" s="511">
        <v>363522.91800000001</v>
      </c>
      <c r="AJ91" s="511">
        <v>390504.09099999996</v>
      </c>
      <c r="AK91" s="511">
        <v>309402.99817522999</v>
      </c>
      <c r="AL91" s="512">
        <v>275728.38</v>
      </c>
      <c r="AM91" s="512">
        <v>255620.83599999998</v>
      </c>
      <c r="AN91" s="512">
        <v>269854.31999999995</v>
      </c>
      <c r="AO91" s="512">
        <v>262201.06</v>
      </c>
      <c r="AP91" s="512">
        <v>266191.33</v>
      </c>
      <c r="AQ91" s="513">
        <v>276218.97000000003</v>
      </c>
      <c r="AR91" s="514">
        <v>295639.46000000002</v>
      </c>
      <c r="AS91" s="513">
        <v>317124.44000000006</v>
      </c>
      <c r="AT91" s="513">
        <v>333831.66999999993</v>
      </c>
      <c r="AU91" s="512">
        <v>335914.67</v>
      </c>
      <c r="AV91" s="512">
        <v>331169.46999999997</v>
      </c>
      <c r="AW91" s="515">
        <v>320753.09000000003</v>
      </c>
      <c r="AX91" s="515">
        <v>306819.88</v>
      </c>
      <c r="AY91" s="515">
        <v>300597.76000000001</v>
      </c>
      <c r="AZ91" s="516">
        <v>349377.18</v>
      </c>
      <c r="BA91" s="515">
        <v>297477.48</v>
      </c>
      <c r="BB91" s="515">
        <v>381833.01</v>
      </c>
      <c r="BC91" s="516">
        <v>361036.86200000002</v>
      </c>
      <c r="BD91" s="515">
        <v>320668.38099999994</v>
      </c>
      <c r="BE91" s="515">
        <v>282017.36</v>
      </c>
      <c r="BF91" s="516">
        <v>291016.37</v>
      </c>
    </row>
    <row r="92" spans="1:58" ht="16.5" customHeight="1">
      <c r="A92" s="489"/>
      <c r="B92" s="490"/>
      <c r="C92" s="491"/>
      <c r="D92" s="491"/>
      <c r="E92" s="491"/>
      <c r="F92" s="491"/>
      <c r="G92" s="491"/>
      <c r="H92" s="491"/>
      <c r="I92" s="491"/>
      <c r="J92" s="491"/>
      <c r="K92" s="491"/>
      <c r="L92" s="491"/>
      <c r="M92" s="491"/>
      <c r="N92" s="492"/>
      <c r="O92" s="492"/>
      <c r="P92" s="492"/>
      <c r="Q92" s="493"/>
      <c r="R92" s="492"/>
      <c r="S92" s="492"/>
      <c r="T92" s="492"/>
      <c r="U92" s="492"/>
      <c r="V92" s="492"/>
      <c r="W92" s="492"/>
      <c r="X92" s="492"/>
      <c r="Y92" s="492"/>
      <c r="Z92" s="492"/>
      <c r="AA92" s="492"/>
      <c r="AB92" s="492"/>
      <c r="AC92" s="492"/>
      <c r="AD92" s="492"/>
      <c r="AE92" s="492"/>
      <c r="AF92" s="492"/>
      <c r="AG92" s="492"/>
      <c r="AH92" s="492"/>
      <c r="AI92" s="492"/>
      <c r="AJ92" s="492"/>
      <c r="AK92" s="492"/>
      <c r="AL92" s="493"/>
      <c r="AM92" s="493"/>
      <c r="AN92" s="493"/>
      <c r="AO92" s="493"/>
      <c r="AP92" s="493"/>
      <c r="AQ92" s="494"/>
      <c r="AR92" s="495"/>
      <c r="AS92" s="494"/>
      <c r="AT92" s="494"/>
      <c r="AU92" s="493"/>
      <c r="AV92" s="493"/>
      <c r="AW92" s="496"/>
      <c r="AX92" s="496"/>
      <c r="AY92" s="496"/>
      <c r="AZ92" s="497"/>
      <c r="BA92" s="496" t="s">
        <v>424</v>
      </c>
      <c r="BB92" s="485"/>
      <c r="BC92" s="497" t="s">
        <v>424</v>
      </c>
      <c r="BD92" s="496"/>
      <c r="BE92" s="485" t="s">
        <v>424</v>
      </c>
      <c r="BF92" s="497" t="s">
        <v>424</v>
      </c>
    </row>
    <row r="93" spans="1:58" ht="30.75" customHeight="1">
      <c r="A93" s="524" t="s">
        <v>489</v>
      </c>
      <c r="B93" s="490">
        <v>286124.59000000003</v>
      </c>
      <c r="C93" s="491">
        <v>424448.96100000001</v>
      </c>
      <c r="D93" s="491">
        <v>478837.74599999998</v>
      </c>
      <c r="E93" s="491">
        <v>409989.9</v>
      </c>
      <c r="F93" s="491">
        <v>213073.02299999999</v>
      </c>
      <c r="G93" s="491">
        <v>267831.05099999998</v>
      </c>
      <c r="H93" s="491">
        <v>402881.53700000001</v>
      </c>
      <c r="I93" s="491">
        <v>414737.29599999997</v>
      </c>
      <c r="J93" s="491">
        <v>363006.58899999998</v>
      </c>
      <c r="K93" s="491">
        <v>341834.74800000002</v>
      </c>
      <c r="L93" s="491">
        <v>112876.3</v>
      </c>
      <c r="M93" s="491">
        <v>465618.09600000002</v>
      </c>
      <c r="N93" s="492">
        <v>402937.011</v>
      </c>
      <c r="O93" s="492">
        <v>383087.53600000002</v>
      </c>
      <c r="P93" s="492">
        <v>386615.27600000001</v>
      </c>
      <c r="Q93" s="493">
        <v>330939.63999999996</v>
      </c>
      <c r="R93" s="492">
        <v>197116.92200000002</v>
      </c>
      <c r="S93" s="492">
        <v>140580.16099999999</v>
      </c>
      <c r="T93" s="492">
        <v>101883.697</v>
      </c>
      <c r="U93" s="492">
        <v>73548.036999999997</v>
      </c>
      <c r="V93" s="492">
        <v>103507.50599999999</v>
      </c>
      <c r="W93" s="492">
        <v>100039.046</v>
      </c>
      <c r="X93" s="492">
        <v>118076.304</v>
      </c>
      <c r="Y93" s="492">
        <v>109863.97899999999</v>
      </c>
      <c r="Z93" s="492">
        <v>114161.92727973999</v>
      </c>
      <c r="AA93" s="492">
        <v>134626.22099999999</v>
      </c>
      <c r="AB93" s="492">
        <v>111975.27</v>
      </c>
      <c r="AC93" s="492">
        <v>87894.716</v>
      </c>
      <c r="AD93" s="492">
        <v>67183.289000000004</v>
      </c>
      <c r="AE93" s="492">
        <v>101479.348</v>
      </c>
      <c r="AF93" s="492">
        <v>72738.956126000005</v>
      </c>
      <c r="AG93" s="492">
        <v>79314.932000000001</v>
      </c>
      <c r="AH93" s="492">
        <v>84663.67</v>
      </c>
      <c r="AI93" s="492">
        <v>99954.155999999988</v>
      </c>
      <c r="AJ93" s="492">
        <v>49276.596000000005</v>
      </c>
      <c r="AK93" s="492">
        <v>109863.97899999999</v>
      </c>
      <c r="AL93" s="493">
        <v>32729.93</v>
      </c>
      <c r="AM93" s="493">
        <v>55246.842000000004</v>
      </c>
      <c r="AN93" s="493">
        <v>63926.57</v>
      </c>
      <c r="AO93" s="493">
        <v>73925.17</v>
      </c>
      <c r="AP93" s="493">
        <v>91889.62</v>
      </c>
      <c r="AQ93" s="494">
        <v>89945.06</v>
      </c>
      <c r="AR93" s="495">
        <v>71168.649999999994</v>
      </c>
      <c r="AS93" s="494">
        <v>68935.070000000007</v>
      </c>
      <c r="AT93" s="494">
        <v>74205.66</v>
      </c>
      <c r="AU93" s="493">
        <v>158126.97</v>
      </c>
      <c r="AV93" s="493">
        <v>166590.14000000001</v>
      </c>
      <c r="AW93" s="496">
        <v>106713.15</v>
      </c>
      <c r="AX93" s="496">
        <v>75754.41</v>
      </c>
      <c r="AY93" s="496">
        <v>84656.94</v>
      </c>
      <c r="AZ93" s="497">
        <v>105370.95</v>
      </c>
      <c r="BA93" s="496">
        <v>99605.56</v>
      </c>
      <c r="BB93" s="496">
        <v>65817.16</v>
      </c>
      <c r="BC93" s="497">
        <v>166579.54300000001</v>
      </c>
      <c r="BD93" s="496">
        <v>141337.179</v>
      </c>
      <c r="BE93" s="496">
        <v>82266.320000000007</v>
      </c>
      <c r="BF93" s="497">
        <v>89768.97</v>
      </c>
    </row>
    <row r="94" spans="1:58" ht="15.75" customHeight="1">
      <c r="A94" s="498" t="s">
        <v>490</v>
      </c>
      <c r="B94" s="499">
        <v>0</v>
      </c>
      <c r="C94" s="500">
        <v>0</v>
      </c>
      <c r="D94" s="500">
        <v>0</v>
      </c>
      <c r="E94" s="500">
        <v>0</v>
      </c>
      <c r="F94" s="500">
        <v>0</v>
      </c>
      <c r="G94" s="500">
        <v>0</v>
      </c>
      <c r="H94" s="500">
        <v>31850</v>
      </c>
      <c r="I94" s="500">
        <v>43250</v>
      </c>
      <c r="J94" s="500">
        <v>0</v>
      </c>
      <c r="K94" s="500">
        <v>17450</v>
      </c>
      <c r="L94" s="500">
        <v>20391.8</v>
      </c>
      <c r="M94" s="500">
        <v>10500</v>
      </c>
      <c r="N94" s="501">
        <v>25250</v>
      </c>
      <c r="O94" s="501">
        <v>13000</v>
      </c>
      <c r="P94" s="501">
        <v>6300</v>
      </c>
      <c r="Q94" s="502">
        <v>0</v>
      </c>
      <c r="R94" s="501">
        <v>0</v>
      </c>
      <c r="S94" s="501">
        <v>0</v>
      </c>
      <c r="T94" s="501">
        <v>8850</v>
      </c>
      <c r="U94" s="501">
        <v>0</v>
      </c>
      <c r="V94" s="501">
        <v>15100</v>
      </c>
      <c r="W94" s="501">
        <v>250</v>
      </c>
      <c r="X94" s="501">
        <v>0</v>
      </c>
      <c r="Y94" s="501">
        <v>0</v>
      </c>
      <c r="Z94" s="501">
        <v>0</v>
      </c>
      <c r="AA94" s="501">
        <v>0</v>
      </c>
      <c r="AB94" s="501">
        <v>0</v>
      </c>
      <c r="AC94" s="501">
        <v>0</v>
      </c>
      <c r="AD94" s="501">
        <v>0</v>
      </c>
      <c r="AE94" s="501">
        <v>0</v>
      </c>
      <c r="AF94" s="501">
        <v>0</v>
      </c>
      <c r="AG94" s="501">
        <v>0</v>
      </c>
      <c r="AH94" s="501">
        <v>0</v>
      </c>
      <c r="AI94" s="501">
        <v>0</v>
      </c>
      <c r="AJ94" s="501">
        <v>0</v>
      </c>
      <c r="AK94" s="501">
        <v>0</v>
      </c>
      <c r="AL94" s="502">
        <v>0</v>
      </c>
      <c r="AM94" s="502">
        <v>0</v>
      </c>
      <c r="AN94" s="502">
        <v>0</v>
      </c>
      <c r="AO94" s="502">
        <v>9600</v>
      </c>
      <c r="AP94" s="502">
        <v>6700</v>
      </c>
      <c r="AQ94" s="503">
        <v>0</v>
      </c>
      <c r="AR94" s="504">
        <v>0</v>
      </c>
      <c r="AS94" s="503">
        <v>0</v>
      </c>
      <c r="AT94" s="503">
        <v>5850</v>
      </c>
      <c r="AU94" s="502">
        <v>34100</v>
      </c>
      <c r="AV94" s="502">
        <v>63700</v>
      </c>
      <c r="AW94" s="496">
        <v>6600</v>
      </c>
      <c r="AX94" s="496">
        <v>0</v>
      </c>
      <c r="AY94" s="496">
        <v>0</v>
      </c>
      <c r="AZ94" s="497">
        <v>9400</v>
      </c>
      <c r="BA94" s="496">
        <v>0</v>
      </c>
      <c r="BB94" s="496">
        <v>0</v>
      </c>
      <c r="BC94" s="497">
        <v>19550</v>
      </c>
      <c r="BD94" s="496">
        <v>50000</v>
      </c>
      <c r="BE94" s="496">
        <v>0</v>
      </c>
      <c r="BF94" s="497">
        <v>0</v>
      </c>
    </row>
    <row r="95" spans="1:58" ht="15.75" customHeight="1">
      <c r="A95" s="498" t="s">
        <v>491</v>
      </c>
      <c r="B95" s="499">
        <v>185681</v>
      </c>
      <c r="C95" s="500">
        <v>281376.55200000003</v>
      </c>
      <c r="D95" s="500">
        <v>408147.39199999999</v>
      </c>
      <c r="E95" s="500">
        <v>344874</v>
      </c>
      <c r="F95" s="500">
        <v>193280</v>
      </c>
      <c r="G95" s="500">
        <v>248200</v>
      </c>
      <c r="H95" s="500">
        <v>338850</v>
      </c>
      <c r="I95" s="500">
        <v>346100</v>
      </c>
      <c r="J95" s="500">
        <v>333466</v>
      </c>
      <c r="K95" s="500">
        <v>291150</v>
      </c>
      <c r="L95" s="500">
        <v>56438.9</v>
      </c>
      <c r="M95" s="500">
        <v>0</v>
      </c>
      <c r="N95" s="501">
        <v>348334.93599999999</v>
      </c>
      <c r="O95" s="501">
        <v>346244.9</v>
      </c>
      <c r="P95" s="501">
        <v>335920</v>
      </c>
      <c r="Q95" s="502">
        <v>299180.40999999997</v>
      </c>
      <c r="R95" s="501">
        <v>157849.49100000001</v>
      </c>
      <c r="S95" s="501">
        <v>107901.98699999999</v>
      </c>
      <c r="T95" s="501">
        <v>59530</v>
      </c>
      <c r="U95" s="501">
        <v>37330.5</v>
      </c>
      <c r="V95" s="501">
        <v>42820.5</v>
      </c>
      <c r="W95" s="501">
        <v>73095.474000000002</v>
      </c>
      <c r="X95" s="501">
        <v>67628.642999999996</v>
      </c>
      <c r="Y95" s="501">
        <v>64750</v>
      </c>
      <c r="Z95" s="501">
        <v>77200</v>
      </c>
      <c r="AA95" s="501">
        <v>101132.81299999999</v>
      </c>
      <c r="AB95" s="501">
        <v>79820</v>
      </c>
      <c r="AC95" s="501">
        <v>56773</v>
      </c>
      <c r="AD95" s="501">
        <v>39000</v>
      </c>
      <c r="AE95" s="501">
        <v>75748</v>
      </c>
      <c r="AF95" s="501">
        <v>49500</v>
      </c>
      <c r="AG95" s="501">
        <v>56358.976000000002</v>
      </c>
      <c r="AH95" s="501">
        <v>63151.091999999997</v>
      </c>
      <c r="AI95" s="501">
        <v>71099.922999999995</v>
      </c>
      <c r="AJ95" s="501">
        <v>25647.418000000001</v>
      </c>
      <c r="AK95" s="501">
        <v>64750</v>
      </c>
      <c r="AL95" s="502">
        <v>3000</v>
      </c>
      <c r="AM95" s="502">
        <v>27469</v>
      </c>
      <c r="AN95" s="502">
        <v>20324</v>
      </c>
      <c r="AO95" s="502">
        <v>25193</v>
      </c>
      <c r="AP95" s="502">
        <v>27762</v>
      </c>
      <c r="AQ95" s="503">
        <v>25544</v>
      </c>
      <c r="AR95" s="504">
        <v>2500</v>
      </c>
      <c r="AS95" s="503">
        <v>9954</v>
      </c>
      <c r="AT95" s="503">
        <v>13230</v>
      </c>
      <c r="AU95" s="502">
        <v>71529</v>
      </c>
      <c r="AV95" s="502">
        <v>58382</v>
      </c>
      <c r="AW95" s="496">
        <v>66425</v>
      </c>
      <c r="AX95" s="496">
        <v>36450</v>
      </c>
      <c r="AY95" s="496">
        <v>37266</v>
      </c>
      <c r="AZ95" s="497">
        <v>53580</v>
      </c>
      <c r="BA95" s="496">
        <v>52871</v>
      </c>
      <c r="BB95" s="496">
        <v>22572</v>
      </c>
      <c r="BC95" s="497">
        <v>75270</v>
      </c>
      <c r="BD95" s="496">
        <v>31060</v>
      </c>
      <c r="BE95" s="496">
        <v>36500</v>
      </c>
      <c r="BF95" s="497">
        <v>41110</v>
      </c>
    </row>
    <row r="96" spans="1:58" ht="15.75" customHeight="1">
      <c r="A96" s="498" t="s">
        <v>492</v>
      </c>
      <c r="B96" s="499">
        <v>0</v>
      </c>
      <c r="C96" s="500">
        <v>0</v>
      </c>
      <c r="D96" s="500">
        <v>0</v>
      </c>
      <c r="E96" s="500">
        <v>0</v>
      </c>
      <c r="F96" s="500">
        <v>0</v>
      </c>
      <c r="G96" s="500">
        <v>0</v>
      </c>
      <c r="H96" s="500">
        <v>0</v>
      </c>
      <c r="I96" s="500">
        <v>0</v>
      </c>
      <c r="J96" s="500">
        <v>0</v>
      </c>
      <c r="K96" s="500">
        <v>0</v>
      </c>
      <c r="L96" s="500">
        <v>0</v>
      </c>
      <c r="M96" s="500">
        <v>0</v>
      </c>
      <c r="N96" s="501">
        <v>0</v>
      </c>
      <c r="O96" s="501">
        <v>0</v>
      </c>
      <c r="P96" s="501">
        <v>0</v>
      </c>
      <c r="Q96" s="502">
        <v>0</v>
      </c>
      <c r="R96" s="501">
        <v>0</v>
      </c>
      <c r="S96" s="501">
        <v>0</v>
      </c>
      <c r="T96" s="501">
        <v>0</v>
      </c>
      <c r="U96" s="501">
        <v>0</v>
      </c>
      <c r="V96" s="501">
        <v>0</v>
      </c>
      <c r="W96" s="501">
        <v>0</v>
      </c>
      <c r="X96" s="501">
        <v>0</v>
      </c>
      <c r="Y96" s="501">
        <v>0</v>
      </c>
      <c r="Z96" s="501">
        <v>0</v>
      </c>
      <c r="AA96" s="501">
        <v>0</v>
      </c>
      <c r="AB96" s="501">
        <v>0</v>
      </c>
      <c r="AC96" s="501">
        <v>0</v>
      </c>
      <c r="AD96" s="501">
        <v>0</v>
      </c>
      <c r="AE96" s="501">
        <v>0</v>
      </c>
      <c r="AF96" s="501">
        <v>0</v>
      </c>
      <c r="AG96" s="501">
        <v>0</v>
      </c>
      <c r="AH96" s="501">
        <v>0</v>
      </c>
      <c r="AI96" s="501">
        <v>0</v>
      </c>
      <c r="AJ96" s="501">
        <v>0</v>
      </c>
      <c r="AK96" s="501">
        <v>0</v>
      </c>
      <c r="AL96" s="502">
        <v>0</v>
      </c>
      <c r="AM96" s="502">
        <v>0</v>
      </c>
      <c r="AN96" s="502">
        <v>0</v>
      </c>
      <c r="AO96" s="502">
        <v>0</v>
      </c>
      <c r="AP96" s="502">
        <v>0</v>
      </c>
      <c r="AQ96" s="503">
        <v>0</v>
      </c>
      <c r="AR96" s="504">
        <v>0</v>
      </c>
      <c r="AS96" s="503">
        <v>0</v>
      </c>
      <c r="AT96" s="503">
        <v>0</v>
      </c>
      <c r="AU96" s="502">
        <v>0</v>
      </c>
      <c r="AV96" s="502">
        <v>0</v>
      </c>
      <c r="AW96" s="496">
        <v>0</v>
      </c>
      <c r="AX96" s="496">
        <v>0</v>
      </c>
      <c r="AY96" s="496">
        <v>0</v>
      </c>
      <c r="AZ96" s="497">
        <v>0</v>
      </c>
      <c r="BA96" s="496">
        <v>0</v>
      </c>
      <c r="BB96" s="496">
        <v>0</v>
      </c>
      <c r="BC96" s="497">
        <v>0</v>
      </c>
      <c r="BD96" s="496">
        <v>0</v>
      </c>
      <c r="BE96" s="496">
        <v>0</v>
      </c>
      <c r="BF96" s="497">
        <v>0</v>
      </c>
    </row>
    <row r="97" spans="1:58" ht="15.75" customHeight="1">
      <c r="A97" s="498" t="s">
        <v>493</v>
      </c>
      <c r="B97" s="499">
        <v>0</v>
      </c>
      <c r="C97" s="500">
        <v>0</v>
      </c>
      <c r="D97" s="500">
        <v>0</v>
      </c>
      <c r="E97" s="500">
        <v>0</v>
      </c>
      <c r="F97" s="500">
        <v>4000</v>
      </c>
      <c r="G97" s="500">
        <v>0</v>
      </c>
      <c r="H97" s="500">
        <v>0</v>
      </c>
      <c r="I97" s="500">
        <v>0</v>
      </c>
      <c r="J97" s="500">
        <v>0</v>
      </c>
      <c r="K97" s="500">
        <v>0</v>
      </c>
      <c r="L97" s="500">
        <v>10000</v>
      </c>
      <c r="M97" s="500">
        <v>414525</v>
      </c>
      <c r="N97" s="502">
        <v>0</v>
      </c>
      <c r="O97" s="502">
        <v>0</v>
      </c>
      <c r="P97" s="502">
        <v>0</v>
      </c>
      <c r="Q97" s="502">
        <v>0</v>
      </c>
      <c r="R97" s="502">
        <v>0</v>
      </c>
      <c r="S97" s="502">
        <v>32678.173999999999</v>
      </c>
      <c r="T97" s="502">
        <v>0</v>
      </c>
      <c r="U97" s="502">
        <v>0</v>
      </c>
      <c r="V97" s="502">
        <v>0</v>
      </c>
      <c r="W97" s="502">
        <v>26693.572</v>
      </c>
      <c r="X97" s="502">
        <v>0</v>
      </c>
      <c r="Y97" s="502">
        <v>0</v>
      </c>
      <c r="Z97" s="502">
        <v>0</v>
      </c>
      <c r="AA97" s="502">
        <v>0</v>
      </c>
      <c r="AB97" s="501">
        <v>0</v>
      </c>
      <c r="AC97" s="502">
        <v>0</v>
      </c>
      <c r="AD97" s="502">
        <v>0</v>
      </c>
      <c r="AE97" s="502">
        <v>0</v>
      </c>
      <c r="AF97" s="502">
        <v>0</v>
      </c>
      <c r="AG97" s="502">
        <v>0</v>
      </c>
      <c r="AH97" s="502">
        <v>0</v>
      </c>
      <c r="AI97" s="502">
        <v>0</v>
      </c>
      <c r="AJ97" s="502">
        <v>0</v>
      </c>
      <c r="AK97" s="502">
        <v>0</v>
      </c>
      <c r="AL97" s="502">
        <v>0</v>
      </c>
      <c r="AM97" s="502">
        <v>0</v>
      </c>
      <c r="AN97" s="502">
        <v>0</v>
      </c>
      <c r="AO97" s="502">
        <v>0</v>
      </c>
      <c r="AP97" s="502">
        <v>0</v>
      </c>
      <c r="AQ97" s="503">
        <v>0</v>
      </c>
      <c r="AR97" s="504">
        <v>0</v>
      </c>
      <c r="AS97" s="503">
        <v>0</v>
      </c>
      <c r="AT97" s="503">
        <v>0</v>
      </c>
      <c r="AU97" s="502">
        <v>0</v>
      </c>
      <c r="AV97" s="502">
        <v>0</v>
      </c>
      <c r="AW97" s="496">
        <v>0</v>
      </c>
      <c r="AX97" s="496">
        <v>0</v>
      </c>
      <c r="AY97" s="496">
        <v>0</v>
      </c>
      <c r="AZ97" s="497">
        <v>0</v>
      </c>
      <c r="BA97" s="496">
        <v>0</v>
      </c>
      <c r="BB97" s="496">
        <v>0</v>
      </c>
      <c r="BC97" s="497">
        <v>0</v>
      </c>
      <c r="BD97" s="496">
        <v>0</v>
      </c>
      <c r="BE97" s="496">
        <v>0</v>
      </c>
      <c r="BF97" s="497">
        <v>0</v>
      </c>
    </row>
    <row r="98" spans="1:58" ht="15.75" customHeight="1" thickBot="1">
      <c r="A98" s="525" t="s">
        <v>494</v>
      </c>
      <c r="B98" s="526">
        <v>100443.59</v>
      </c>
      <c r="C98" s="527">
        <v>143072.40900000001</v>
      </c>
      <c r="D98" s="527">
        <v>70690.354000000007</v>
      </c>
      <c r="E98" s="527">
        <v>65115.9</v>
      </c>
      <c r="F98" s="527">
        <v>15793.022999999999</v>
      </c>
      <c r="G98" s="527">
        <v>19631.050999999999</v>
      </c>
      <c r="H98" s="527">
        <v>32181.537</v>
      </c>
      <c r="I98" s="527">
        <v>25387.295999999998</v>
      </c>
      <c r="J98" s="527">
        <v>29540.589</v>
      </c>
      <c r="K98" s="527">
        <v>33234.748</v>
      </c>
      <c r="L98" s="527">
        <v>26045.599999999999</v>
      </c>
      <c r="M98" s="527">
        <v>40593.095999999998</v>
      </c>
      <c r="N98" s="528">
        <v>29352.075000000001</v>
      </c>
      <c r="O98" s="528">
        <v>23842.635999999999</v>
      </c>
      <c r="P98" s="528">
        <v>44395.275999999998</v>
      </c>
      <c r="Q98" s="528">
        <v>31759.23</v>
      </c>
      <c r="R98" s="528">
        <v>39267.430999999997</v>
      </c>
      <c r="S98" s="528">
        <v>0</v>
      </c>
      <c r="T98" s="528">
        <v>33503.697</v>
      </c>
      <c r="U98" s="528">
        <v>36217.536999999997</v>
      </c>
      <c r="V98" s="528">
        <v>45587.006000000001</v>
      </c>
      <c r="W98" s="528">
        <v>0</v>
      </c>
      <c r="X98" s="528">
        <v>50447.661</v>
      </c>
      <c r="Y98" s="528">
        <v>45113.978999999999</v>
      </c>
      <c r="Z98" s="528">
        <v>36961.927279739997</v>
      </c>
      <c r="AA98" s="528">
        <v>33493.408000000003</v>
      </c>
      <c r="AB98" s="528">
        <v>32155.27</v>
      </c>
      <c r="AC98" s="528">
        <v>31121.716</v>
      </c>
      <c r="AD98" s="528">
        <v>28183.289000000001</v>
      </c>
      <c r="AE98" s="528">
        <v>25731.348000000002</v>
      </c>
      <c r="AF98" s="528">
        <v>23238.956126000001</v>
      </c>
      <c r="AG98" s="528">
        <v>22955.955999999998</v>
      </c>
      <c r="AH98" s="528">
        <v>21512.578000000001</v>
      </c>
      <c r="AI98" s="528">
        <v>28854.233</v>
      </c>
      <c r="AJ98" s="528">
        <v>23629.178</v>
      </c>
      <c r="AK98" s="528">
        <v>45113.978999999999</v>
      </c>
      <c r="AL98" s="528">
        <v>29729.93</v>
      </c>
      <c r="AM98" s="528">
        <v>27777.842000000001</v>
      </c>
      <c r="AN98" s="528">
        <v>43602.57</v>
      </c>
      <c r="AO98" s="528">
        <v>39132.17</v>
      </c>
      <c r="AP98" s="528">
        <v>57427.62</v>
      </c>
      <c r="AQ98" s="529">
        <v>64401.06</v>
      </c>
      <c r="AR98" s="530">
        <v>68668.649999999994</v>
      </c>
      <c r="AS98" s="529">
        <v>58981.07</v>
      </c>
      <c r="AT98" s="529">
        <v>55125.66</v>
      </c>
      <c r="AU98" s="528">
        <v>52497.97</v>
      </c>
      <c r="AV98" s="528">
        <v>44508.14</v>
      </c>
      <c r="AW98" s="531">
        <v>33688.15</v>
      </c>
      <c r="AX98" s="531">
        <v>39304.410000000003</v>
      </c>
      <c r="AY98" s="531">
        <v>47390.94</v>
      </c>
      <c r="AZ98" s="532">
        <v>42390.95</v>
      </c>
      <c r="BA98" s="531">
        <v>46734.559999999998</v>
      </c>
      <c r="BB98" s="531">
        <v>43245.16</v>
      </c>
      <c r="BC98" s="532">
        <v>71759.543000000005</v>
      </c>
      <c r="BD98" s="531">
        <v>60277.179000000004</v>
      </c>
      <c r="BE98" s="531">
        <v>45766.32</v>
      </c>
      <c r="BF98" s="532">
        <v>48658.97</v>
      </c>
    </row>
    <row r="99" spans="1:58" ht="13.5" customHeight="1" thickTop="1">
      <c r="Q99" s="535"/>
    </row>
    <row r="100" spans="1:58" ht="13.5" customHeight="1">
      <c r="A100" s="537" t="s">
        <v>39</v>
      </c>
      <c r="N100" s="984"/>
      <c r="O100" s="984"/>
      <c r="P100" s="984"/>
      <c r="Q100" s="984"/>
      <c r="R100" s="984"/>
      <c r="S100" s="984"/>
      <c r="T100" s="984"/>
      <c r="U100" s="984"/>
      <c r="V100" s="984"/>
      <c r="W100" s="984"/>
      <c r="X100" s="984"/>
      <c r="Y100" s="984"/>
      <c r="Z100" s="984"/>
      <c r="AA100" s="984"/>
      <c r="AB100" s="984"/>
      <c r="AC100" s="984"/>
      <c r="AD100" s="984"/>
      <c r="AE100" s="984"/>
      <c r="AF100" s="984"/>
      <c r="AG100" s="984"/>
      <c r="AH100" s="984"/>
      <c r="AI100" s="984"/>
      <c r="AJ100" s="984"/>
      <c r="AK100" s="984"/>
      <c r="AL100" s="984"/>
      <c r="AM100" s="984"/>
      <c r="AN100" s="984"/>
      <c r="AO100" s="984"/>
      <c r="AP100" s="984"/>
      <c r="AQ100" s="984"/>
      <c r="AR100" s="984"/>
      <c r="AS100" s="984"/>
      <c r="AT100" s="984"/>
      <c r="AU100" s="984"/>
    </row>
  </sheetData>
  <mergeCells count="3">
    <mergeCell ref="N100:Y100"/>
    <mergeCell ref="Z100:AJ100"/>
    <mergeCell ref="AK100:AU100"/>
  </mergeCells>
  <pageMargins left="0.7" right="0.45" top="0.5" bottom="0.25" header="0.3" footer="0.3"/>
  <pageSetup paperSize="9" scale="52" firstPageNumber="130" orientation="landscape" useFirstPageNumber="1" r:id="rId1"/>
  <rowBreaks count="1" manualBreakCount="1">
    <brk id="53" max="16383" man="1"/>
  </rowBreaks>
  <colBreaks count="3" manualBreakCount="3">
    <brk id="14" max="99" man="1"/>
    <brk id="27" max="99" man="1"/>
    <brk id="40" max="99"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view="pageBreakPreview" zoomScaleSheetLayoutView="100" workbookViewId="0">
      <selection activeCell="A2" sqref="A2:A3"/>
    </sheetView>
  </sheetViews>
  <sheetFormatPr defaultRowHeight="14.25"/>
  <cols>
    <col min="1" max="1" width="13.85546875" style="242" customWidth="1"/>
    <col min="2" max="3" width="25.7109375" style="242" customWidth="1"/>
    <col min="4" max="16384" width="9.140625" style="242"/>
  </cols>
  <sheetData>
    <row r="1" spans="1:3" s="538" customFormat="1" ht="18.75" thickBot="1">
      <c r="A1" s="985" t="s">
        <v>1135</v>
      </c>
      <c r="B1" s="985"/>
      <c r="C1" s="985"/>
    </row>
    <row r="2" spans="1:3">
      <c r="A2" s="986" t="s">
        <v>495</v>
      </c>
      <c r="B2" s="539" t="s">
        <v>496</v>
      </c>
      <c r="C2" s="540" t="s">
        <v>497</v>
      </c>
    </row>
    <row r="3" spans="1:3" ht="15.75" customHeight="1" thickBot="1">
      <c r="A3" s="987"/>
      <c r="B3" s="541" t="s">
        <v>498</v>
      </c>
      <c r="C3" s="542" t="s">
        <v>499</v>
      </c>
    </row>
    <row r="4" spans="1:3" ht="15.75" customHeight="1">
      <c r="A4" s="543">
        <v>2008</v>
      </c>
      <c r="B4" s="544"/>
      <c r="C4" s="545"/>
    </row>
    <row r="5" spans="1:3">
      <c r="A5" s="546">
        <v>39448</v>
      </c>
      <c r="B5" s="547" t="s">
        <v>500</v>
      </c>
      <c r="C5" s="548">
        <v>10692.74</v>
      </c>
    </row>
    <row r="6" spans="1:3">
      <c r="A6" s="546">
        <v>39479</v>
      </c>
      <c r="B6" s="547" t="s">
        <v>501</v>
      </c>
      <c r="C6" s="548">
        <v>12503.2</v>
      </c>
    </row>
    <row r="7" spans="1:3">
      <c r="A7" s="546">
        <v>39508</v>
      </c>
      <c r="B7" s="547" t="s">
        <v>502</v>
      </c>
      <c r="C7" s="548">
        <v>12125.9</v>
      </c>
    </row>
    <row r="8" spans="1:3">
      <c r="A8" s="546">
        <v>39539</v>
      </c>
      <c r="B8" s="547" t="s">
        <v>503</v>
      </c>
      <c r="C8" s="548">
        <v>11491.25</v>
      </c>
    </row>
    <row r="9" spans="1:3">
      <c r="A9" s="546">
        <v>39569</v>
      </c>
      <c r="B9" s="547" t="s">
        <v>504</v>
      </c>
      <c r="C9" s="548">
        <v>11614.46</v>
      </c>
    </row>
    <row r="10" spans="1:3">
      <c r="A10" s="546">
        <v>39600</v>
      </c>
      <c r="B10" s="547" t="s">
        <v>505</v>
      </c>
      <c r="C10" s="548">
        <v>10920.32</v>
      </c>
    </row>
    <row r="11" spans="1:3">
      <c r="A11" s="546">
        <v>39630</v>
      </c>
      <c r="B11" s="547" t="s">
        <v>506</v>
      </c>
      <c r="C11" s="548">
        <v>10640.65</v>
      </c>
    </row>
    <row r="12" spans="1:3">
      <c r="A12" s="546">
        <v>39661</v>
      </c>
      <c r="B12" s="547" t="s">
        <v>507</v>
      </c>
      <c r="C12" s="548">
        <v>9744.4599999999991</v>
      </c>
    </row>
    <row r="13" spans="1:3">
      <c r="A13" s="546">
        <v>39692</v>
      </c>
      <c r="B13" s="547" t="s">
        <v>508</v>
      </c>
      <c r="C13" s="548">
        <v>9836.91</v>
      </c>
    </row>
    <row r="14" spans="1:3">
      <c r="A14" s="546">
        <v>39722</v>
      </c>
      <c r="B14" s="547" t="s">
        <v>509</v>
      </c>
      <c r="C14" s="548">
        <v>7969.05</v>
      </c>
    </row>
    <row r="15" spans="1:3">
      <c r="A15" s="546">
        <v>39753</v>
      </c>
      <c r="B15" s="547" t="s">
        <v>510</v>
      </c>
      <c r="C15" s="548">
        <v>7305.86</v>
      </c>
    </row>
    <row r="16" spans="1:3">
      <c r="A16" s="546">
        <v>39783</v>
      </c>
      <c r="B16" s="547" t="s">
        <v>511</v>
      </c>
      <c r="C16" s="548">
        <v>6957.45</v>
      </c>
    </row>
    <row r="17" spans="1:3">
      <c r="A17" s="549">
        <v>2009</v>
      </c>
      <c r="B17" s="547"/>
      <c r="C17" s="548"/>
    </row>
    <row r="18" spans="1:3">
      <c r="A18" s="546">
        <v>39814</v>
      </c>
      <c r="B18" s="547" t="s">
        <v>512</v>
      </c>
      <c r="C18" s="548">
        <v>4879.1000000000004</v>
      </c>
    </row>
    <row r="19" spans="1:3">
      <c r="A19" s="546">
        <v>39845</v>
      </c>
      <c r="B19" s="547" t="s">
        <v>513</v>
      </c>
      <c r="C19" s="548">
        <v>5231.8999999999996</v>
      </c>
    </row>
    <row r="20" spans="1:3">
      <c r="A20" s="546">
        <v>39873</v>
      </c>
      <c r="B20" s="547" t="s">
        <v>514</v>
      </c>
      <c r="C20" s="548">
        <v>4483.5</v>
      </c>
    </row>
    <row r="21" spans="1:3">
      <c r="A21" s="546">
        <v>39904</v>
      </c>
      <c r="B21" s="547" t="s">
        <v>515</v>
      </c>
      <c r="C21" s="548">
        <v>4883.3</v>
      </c>
    </row>
    <row r="22" spans="1:3">
      <c r="A22" s="546">
        <v>39934</v>
      </c>
      <c r="B22" s="547" t="s">
        <v>516</v>
      </c>
      <c r="C22" s="548">
        <v>6759.64</v>
      </c>
    </row>
    <row r="23" spans="1:3">
      <c r="A23" s="546">
        <v>39965</v>
      </c>
      <c r="B23" s="547" t="s">
        <v>517</v>
      </c>
      <c r="C23" s="548">
        <v>5986.3</v>
      </c>
    </row>
    <row r="24" spans="1:3">
      <c r="A24" s="546">
        <v>39995</v>
      </c>
      <c r="B24" s="547" t="s">
        <v>518</v>
      </c>
      <c r="C24" s="548">
        <v>5796.5</v>
      </c>
    </row>
    <row r="25" spans="1:3">
      <c r="A25" s="546">
        <v>40026</v>
      </c>
      <c r="B25" s="547" t="s">
        <v>519</v>
      </c>
      <c r="C25" s="548">
        <v>5274.42</v>
      </c>
    </row>
    <row r="26" spans="1:3">
      <c r="A26" s="546">
        <v>40057</v>
      </c>
      <c r="B26" s="547" t="s">
        <v>520</v>
      </c>
      <c r="C26" s="548">
        <v>5130.25</v>
      </c>
    </row>
    <row r="27" spans="1:3">
      <c r="A27" s="546">
        <v>40087</v>
      </c>
      <c r="B27" s="547" t="s">
        <v>521</v>
      </c>
      <c r="C27" s="548">
        <v>5144</v>
      </c>
    </row>
    <row r="28" spans="1:3">
      <c r="A28" s="546">
        <v>40118</v>
      </c>
      <c r="B28" s="547" t="s">
        <v>522</v>
      </c>
      <c r="C28" s="548">
        <v>4998.12</v>
      </c>
    </row>
    <row r="29" spans="1:3">
      <c r="A29" s="546">
        <v>40148</v>
      </c>
      <c r="B29" s="547" t="s">
        <v>523</v>
      </c>
      <c r="C29" s="548">
        <v>4989.3900000000003</v>
      </c>
    </row>
    <row r="30" spans="1:3">
      <c r="A30" s="549">
        <v>2010</v>
      </c>
      <c r="B30" s="547"/>
      <c r="C30" s="548"/>
    </row>
    <row r="31" spans="1:3">
      <c r="A31" s="546">
        <v>40179</v>
      </c>
      <c r="B31" s="547" t="s">
        <v>524</v>
      </c>
      <c r="C31" s="548">
        <v>5441.59</v>
      </c>
    </row>
    <row r="32" spans="1:3">
      <c r="A32" s="546">
        <v>40210</v>
      </c>
      <c r="B32" s="547" t="s">
        <v>525</v>
      </c>
      <c r="C32" s="548">
        <v>5535.75</v>
      </c>
    </row>
    <row r="33" spans="1:3">
      <c r="A33" s="546">
        <v>40238</v>
      </c>
      <c r="B33" s="547" t="s">
        <v>526</v>
      </c>
      <c r="C33" s="548">
        <v>6280.6</v>
      </c>
    </row>
    <row r="34" spans="1:3">
      <c r="A34" s="546">
        <v>40269</v>
      </c>
      <c r="B34" s="547" t="s">
        <v>527</v>
      </c>
      <c r="C34" s="548">
        <v>6398.38</v>
      </c>
    </row>
    <row r="35" spans="1:3">
      <c r="A35" s="546">
        <v>40299</v>
      </c>
      <c r="B35" s="547" t="s">
        <v>528</v>
      </c>
      <c r="C35" s="548">
        <v>6368.78</v>
      </c>
    </row>
    <row r="36" spans="1:3">
      <c r="A36" s="546">
        <v>40330</v>
      </c>
      <c r="B36" s="547" t="s">
        <v>529</v>
      </c>
      <c r="C36" s="548">
        <v>6174.42</v>
      </c>
    </row>
    <row r="37" spans="1:3">
      <c r="A37" s="546">
        <v>40360</v>
      </c>
      <c r="B37" s="547" t="s">
        <v>530</v>
      </c>
      <c r="C37" s="548">
        <v>6320.56</v>
      </c>
    </row>
    <row r="38" spans="1:3">
      <c r="A38" s="546">
        <v>40391</v>
      </c>
      <c r="B38" s="547" t="s">
        <v>531</v>
      </c>
      <c r="C38" s="548">
        <v>5946.77</v>
      </c>
    </row>
    <row r="39" spans="1:3">
      <c r="A39" s="546">
        <v>40422</v>
      </c>
      <c r="B39" s="547" t="s">
        <v>532</v>
      </c>
      <c r="C39" s="548">
        <v>5648.28</v>
      </c>
    </row>
    <row r="40" spans="1:3">
      <c r="A40" s="546">
        <v>40452</v>
      </c>
      <c r="B40" s="547" t="s">
        <v>533</v>
      </c>
      <c r="C40" s="548">
        <v>7982.47</v>
      </c>
    </row>
    <row r="41" spans="1:3">
      <c r="A41" s="546">
        <v>40483</v>
      </c>
      <c r="B41" s="547" t="s">
        <v>534</v>
      </c>
      <c r="C41" s="548">
        <v>7908.3</v>
      </c>
    </row>
    <row r="42" spans="1:3">
      <c r="A42" s="546">
        <v>40513</v>
      </c>
      <c r="B42" s="547" t="s">
        <v>535</v>
      </c>
      <c r="C42" s="548">
        <v>7913.75</v>
      </c>
    </row>
    <row r="43" spans="1:3">
      <c r="A43" s="549">
        <v>2011</v>
      </c>
      <c r="B43" s="547"/>
      <c r="C43" s="548"/>
    </row>
    <row r="44" spans="1:3">
      <c r="A44" s="546">
        <v>40544</v>
      </c>
      <c r="B44" s="547" t="s">
        <v>536</v>
      </c>
      <c r="C44" s="548">
        <v>8744.2000000000007</v>
      </c>
    </row>
    <row r="45" spans="1:3">
      <c r="A45" s="546">
        <v>40575</v>
      </c>
      <c r="B45" s="547" t="s">
        <v>537</v>
      </c>
      <c r="C45" s="548">
        <v>8315.6</v>
      </c>
    </row>
    <row r="46" spans="1:3">
      <c r="A46" s="546">
        <v>40603</v>
      </c>
      <c r="B46" s="547">
        <v>24621.21</v>
      </c>
      <c r="C46" s="548">
        <v>7866.7</v>
      </c>
    </row>
    <row r="47" spans="1:3">
      <c r="A47" s="546">
        <v>40634</v>
      </c>
      <c r="B47" s="547">
        <v>25041.68</v>
      </c>
      <c r="C47" s="548">
        <v>8009.9</v>
      </c>
    </row>
    <row r="48" spans="1:3">
      <c r="A48" s="546">
        <v>40664</v>
      </c>
      <c r="B48" s="547">
        <v>25866.62</v>
      </c>
      <c r="C48" s="548">
        <v>8270.5</v>
      </c>
    </row>
    <row r="49" spans="1:3">
      <c r="A49" s="546">
        <v>40695</v>
      </c>
      <c r="B49" s="547" t="s">
        <v>538</v>
      </c>
      <c r="C49" s="548">
        <v>7987.1</v>
      </c>
    </row>
    <row r="50" spans="1:3">
      <c r="A50" s="546">
        <v>40725</v>
      </c>
      <c r="B50" s="547">
        <v>23826.99</v>
      </c>
      <c r="C50" s="548">
        <v>7626.1</v>
      </c>
    </row>
    <row r="51" spans="1:3">
      <c r="A51" s="546">
        <v>40756</v>
      </c>
      <c r="B51" s="547">
        <v>21497.61</v>
      </c>
      <c r="C51" s="548">
        <v>6876.7</v>
      </c>
    </row>
    <row r="52" spans="1:3">
      <c r="A52" s="546">
        <v>40787</v>
      </c>
      <c r="B52" s="547">
        <v>20373</v>
      </c>
      <c r="C52" s="548">
        <v>6496.7</v>
      </c>
    </row>
    <row r="53" spans="1:3">
      <c r="A53" s="546">
        <v>40817</v>
      </c>
      <c r="B53" s="547">
        <v>20934.96</v>
      </c>
      <c r="C53" s="548">
        <v>6626.8</v>
      </c>
    </row>
    <row r="54" spans="1:3">
      <c r="A54" s="546">
        <v>40848</v>
      </c>
      <c r="B54" s="547">
        <v>20003.36</v>
      </c>
      <c r="C54" s="548">
        <v>6294.9</v>
      </c>
    </row>
    <row r="55" spans="1:3">
      <c r="A55" s="546">
        <v>40878</v>
      </c>
      <c r="B55" s="547">
        <v>20730.63</v>
      </c>
      <c r="C55" s="548">
        <v>6532.6</v>
      </c>
    </row>
    <row r="56" spans="1:3">
      <c r="A56" s="549">
        <v>2012</v>
      </c>
      <c r="B56" s="547"/>
      <c r="C56" s="548"/>
    </row>
    <row r="57" spans="1:3">
      <c r="A57" s="546">
        <v>40909</v>
      </c>
      <c r="B57" s="547">
        <v>20875.830000000002</v>
      </c>
      <c r="C57" s="548">
        <v>6579.1059100000002</v>
      </c>
    </row>
    <row r="58" spans="1:3">
      <c r="A58" s="546">
        <v>40940</v>
      </c>
      <c r="B58" s="547">
        <v>20123.509999999998</v>
      </c>
      <c r="C58" s="548">
        <v>6348.0889999999999</v>
      </c>
    </row>
    <row r="59" spans="1:3">
      <c r="A59" s="546">
        <v>40969</v>
      </c>
      <c r="B59" s="547">
        <v>20652.47</v>
      </c>
      <c r="C59" s="548">
        <v>6549.8420999999998</v>
      </c>
    </row>
    <row r="60" spans="1:3">
      <c r="A60" s="546">
        <v>41000</v>
      </c>
      <c r="B60" s="547">
        <v>22045.66</v>
      </c>
      <c r="C60" s="548">
        <v>7030.6176999999998</v>
      </c>
    </row>
    <row r="61" spans="1:3">
      <c r="A61" s="546">
        <v>41030</v>
      </c>
      <c r="B61" s="547">
        <v>22066.400000000001</v>
      </c>
      <c r="C61" s="548">
        <v>7037.232</v>
      </c>
    </row>
    <row r="62" spans="1:3">
      <c r="A62" s="546">
        <v>41061</v>
      </c>
      <c r="B62" s="547">
        <v>21599.57</v>
      </c>
      <c r="C62" s="548">
        <v>6895.2944419999994</v>
      </c>
    </row>
    <row r="63" spans="1:3">
      <c r="A63" s="546">
        <v>41091</v>
      </c>
      <c r="B63" s="547">
        <v>23061.38</v>
      </c>
      <c r="C63" s="548">
        <v>7340.06</v>
      </c>
    </row>
    <row r="64" spans="1:3">
      <c r="A64" s="546">
        <v>41122</v>
      </c>
      <c r="B64" s="547">
        <v>23750.82</v>
      </c>
      <c r="C64" s="548">
        <v>7560.06</v>
      </c>
    </row>
    <row r="65" spans="1:3" ht="15" thickBot="1">
      <c r="A65" s="550">
        <v>41153</v>
      </c>
      <c r="B65" s="551">
        <v>26011.64</v>
      </c>
      <c r="C65" s="552">
        <v>8282.2800000000007</v>
      </c>
    </row>
    <row r="66" spans="1:3">
      <c r="A66" s="301" t="s">
        <v>539</v>
      </c>
    </row>
  </sheetData>
  <mergeCells count="2">
    <mergeCell ref="A1:C1"/>
    <mergeCell ref="A2:A3"/>
  </mergeCells>
  <pageMargins left="0.7" right="0.7" top="0.75" bottom="0.75" header="0.3" footer="0.3"/>
  <pageSetup paperSize="9" scale="7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view="pageBreakPreview" zoomScaleNormal="100" zoomScaleSheetLayoutView="100" workbookViewId="0">
      <pane xSplit="1" ySplit="3" topLeftCell="G55" activePane="bottomRight" state="frozen"/>
      <selection activeCell="H59" sqref="H59"/>
      <selection pane="topRight" activeCell="H59" sqref="H59"/>
      <selection pane="bottomLeft" activeCell="H59" sqref="H59"/>
      <selection pane="bottomRight" activeCell="D43" sqref="D43"/>
    </sheetView>
  </sheetViews>
  <sheetFormatPr defaultRowHeight="15.75"/>
  <cols>
    <col min="1" max="2" width="19.85546875" style="82" customWidth="1"/>
    <col min="3" max="3" width="16.28515625" style="82" customWidth="1"/>
    <col min="4" max="4" width="22" style="82" customWidth="1"/>
    <col min="5" max="5" width="11.7109375" style="82" customWidth="1"/>
    <col min="6" max="6" width="10.7109375" style="82" customWidth="1"/>
    <col min="7" max="7" width="16.7109375" style="82" customWidth="1"/>
    <col min="8" max="8" width="21.7109375" style="82" customWidth="1"/>
    <col min="9" max="9" width="8.7109375" style="82" customWidth="1"/>
    <col min="10" max="10" width="10.7109375" style="82" customWidth="1"/>
    <col min="11" max="11" width="16.7109375" style="82" customWidth="1"/>
    <col min="12" max="12" width="22.7109375" style="82" customWidth="1"/>
    <col min="13" max="13" width="8.7109375" style="82" customWidth="1"/>
    <col min="14" max="14" width="10.7109375" style="82" customWidth="1"/>
    <col min="15" max="15" width="16.7109375" style="82" customWidth="1"/>
    <col min="16" max="16" width="22.7109375" style="82" customWidth="1"/>
    <col min="17" max="17" width="8.7109375" style="82" customWidth="1"/>
    <col min="18" max="256" width="9.140625" style="82"/>
    <col min="257" max="257" width="13.7109375" style="82" customWidth="1"/>
    <col min="258" max="258" width="11.7109375" style="82" customWidth="1"/>
    <col min="259" max="259" width="16.28515625" style="82" customWidth="1"/>
    <col min="260" max="260" width="22" style="82" customWidth="1"/>
    <col min="261" max="261" width="11.7109375" style="82" customWidth="1"/>
    <col min="262" max="262" width="10.7109375" style="82" customWidth="1"/>
    <col min="263" max="263" width="16.7109375" style="82" customWidth="1"/>
    <col min="264" max="264" width="21.7109375" style="82" customWidth="1"/>
    <col min="265" max="265" width="8.7109375" style="82" customWidth="1"/>
    <col min="266" max="266" width="10.7109375" style="82" customWidth="1"/>
    <col min="267" max="267" width="16.7109375" style="82" customWidth="1"/>
    <col min="268" max="268" width="22.7109375" style="82" customWidth="1"/>
    <col min="269" max="269" width="8.7109375" style="82" customWidth="1"/>
    <col min="270" max="270" width="10.7109375" style="82" customWidth="1"/>
    <col min="271" max="271" width="16.7109375" style="82" customWidth="1"/>
    <col min="272" max="272" width="22.7109375" style="82" customWidth="1"/>
    <col min="273" max="273" width="8.7109375" style="82" customWidth="1"/>
    <col min="274" max="512" width="9.140625" style="82"/>
    <col min="513" max="513" width="13.7109375" style="82" customWidth="1"/>
    <col min="514" max="514" width="11.7109375" style="82" customWidth="1"/>
    <col min="515" max="515" width="16.28515625" style="82" customWidth="1"/>
    <col min="516" max="516" width="22" style="82" customWidth="1"/>
    <col min="517" max="517" width="11.7109375" style="82" customWidth="1"/>
    <col min="518" max="518" width="10.7109375" style="82" customWidth="1"/>
    <col min="519" max="519" width="16.7109375" style="82" customWidth="1"/>
    <col min="520" max="520" width="21.7109375" style="82" customWidth="1"/>
    <col min="521" max="521" width="8.7109375" style="82" customWidth="1"/>
    <col min="522" max="522" width="10.7109375" style="82" customWidth="1"/>
    <col min="523" max="523" width="16.7109375" style="82" customWidth="1"/>
    <col min="524" max="524" width="22.7109375" style="82" customWidth="1"/>
    <col min="525" max="525" width="8.7109375" style="82" customWidth="1"/>
    <col min="526" max="526" width="10.7109375" style="82" customWidth="1"/>
    <col min="527" max="527" width="16.7109375" style="82" customWidth="1"/>
    <col min="528" max="528" width="22.7109375" style="82" customWidth="1"/>
    <col min="529" max="529" width="8.7109375" style="82" customWidth="1"/>
    <col min="530" max="768" width="9.140625" style="82"/>
    <col min="769" max="769" width="13.7109375" style="82" customWidth="1"/>
    <col min="770" max="770" width="11.7109375" style="82" customWidth="1"/>
    <col min="771" max="771" width="16.28515625" style="82" customWidth="1"/>
    <col min="772" max="772" width="22" style="82" customWidth="1"/>
    <col min="773" max="773" width="11.7109375" style="82" customWidth="1"/>
    <col min="774" max="774" width="10.7109375" style="82" customWidth="1"/>
    <col min="775" max="775" width="16.7109375" style="82" customWidth="1"/>
    <col min="776" max="776" width="21.7109375" style="82" customWidth="1"/>
    <col min="777" max="777" width="8.7109375" style="82" customWidth="1"/>
    <col min="778" max="778" width="10.7109375" style="82" customWidth="1"/>
    <col min="779" max="779" width="16.7109375" style="82" customWidth="1"/>
    <col min="780" max="780" width="22.7109375" style="82" customWidth="1"/>
    <col min="781" max="781" width="8.7109375" style="82" customWidth="1"/>
    <col min="782" max="782" width="10.7109375" style="82" customWidth="1"/>
    <col min="783" max="783" width="16.7109375" style="82" customWidth="1"/>
    <col min="784" max="784" width="22.7109375" style="82" customWidth="1"/>
    <col min="785" max="785" width="8.7109375" style="82" customWidth="1"/>
    <col min="786" max="1024" width="9.140625" style="82"/>
    <col min="1025" max="1025" width="13.7109375" style="82" customWidth="1"/>
    <col min="1026" max="1026" width="11.7109375" style="82" customWidth="1"/>
    <col min="1027" max="1027" width="16.28515625" style="82" customWidth="1"/>
    <col min="1028" max="1028" width="22" style="82" customWidth="1"/>
    <col min="1029" max="1029" width="11.7109375" style="82" customWidth="1"/>
    <col min="1030" max="1030" width="10.7109375" style="82" customWidth="1"/>
    <col min="1031" max="1031" width="16.7109375" style="82" customWidth="1"/>
    <col min="1032" max="1032" width="21.7109375" style="82" customWidth="1"/>
    <col min="1033" max="1033" width="8.7109375" style="82" customWidth="1"/>
    <col min="1034" max="1034" width="10.7109375" style="82" customWidth="1"/>
    <col min="1035" max="1035" width="16.7109375" style="82" customWidth="1"/>
    <col min="1036" max="1036" width="22.7109375" style="82" customWidth="1"/>
    <col min="1037" max="1037" width="8.7109375" style="82" customWidth="1"/>
    <col min="1038" max="1038" width="10.7109375" style="82" customWidth="1"/>
    <col min="1039" max="1039" width="16.7109375" style="82" customWidth="1"/>
    <col min="1040" max="1040" width="22.7109375" style="82" customWidth="1"/>
    <col min="1041" max="1041" width="8.7109375" style="82" customWidth="1"/>
    <col min="1042" max="1280" width="9.140625" style="82"/>
    <col min="1281" max="1281" width="13.7109375" style="82" customWidth="1"/>
    <col min="1282" max="1282" width="11.7109375" style="82" customWidth="1"/>
    <col min="1283" max="1283" width="16.28515625" style="82" customWidth="1"/>
    <col min="1284" max="1284" width="22" style="82" customWidth="1"/>
    <col min="1285" max="1285" width="11.7109375" style="82" customWidth="1"/>
    <col min="1286" max="1286" width="10.7109375" style="82" customWidth="1"/>
    <col min="1287" max="1287" width="16.7109375" style="82" customWidth="1"/>
    <col min="1288" max="1288" width="21.7109375" style="82" customWidth="1"/>
    <col min="1289" max="1289" width="8.7109375" style="82" customWidth="1"/>
    <col min="1290" max="1290" width="10.7109375" style="82" customWidth="1"/>
    <col min="1291" max="1291" width="16.7109375" style="82" customWidth="1"/>
    <col min="1292" max="1292" width="22.7109375" style="82" customWidth="1"/>
    <col min="1293" max="1293" width="8.7109375" style="82" customWidth="1"/>
    <col min="1294" max="1294" width="10.7109375" style="82" customWidth="1"/>
    <col min="1295" max="1295" width="16.7109375" style="82" customWidth="1"/>
    <col min="1296" max="1296" width="22.7109375" style="82" customWidth="1"/>
    <col min="1297" max="1297" width="8.7109375" style="82" customWidth="1"/>
    <col min="1298" max="1536" width="9.140625" style="82"/>
    <col min="1537" max="1537" width="13.7109375" style="82" customWidth="1"/>
    <col min="1538" max="1538" width="11.7109375" style="82" customWidth="1"/>
    <col min="1539" max="1539" width="16.28515625" style="82" customWidth="1"/>
    <col min="1540" max="1540" width="22" style="82" customWidth="1"/>
    <col min="1541" max="1541" width="11.7109375" style="82" customWidth="1"/>
    <col min="1542" max="1542" width="10.7109375" style="82" customWidth="1"/>
    <col min="1543" max="1543" width="16.7109375" style="82" customWidth="1"/>
    <col min="1544" max="1544" width="21.7109375" style="82" customWidth="1"/>
    <col min="1545" max="1545" width="8.7109375" style="82" customWidth="1"/>
    <col min="1546" max="1546" width="10.7109375" style="82" customWidth="1"/>
    <col min="1547" max="1547" width="16.7109375" style="82" customWidth="1"/>
    <col min="1548" max="1548" width="22.7109375" style="82" customWidth="1"/>
    <col min="1549" max="1549" width="8.7109375" style="82" customWidth="1"/>
    <col min="1550" max="1550" width="10.7109375" style="82" customWidth="1"/>
    <col min="1551" max="1551" width="16.7109375" style="82" customWidth="1"/>
    <col min="1552" max="1552" width="22.7109375" style="82" customWidth="1"/>
    <col min="1553" max="1553" width="8.7109375" style="82" customWidth="1"/>
    <col min="1554" max="1792" width="9.140625" style="82"/>
    <col min="1793" max="1793" width="13.7109375" style="82" customWidth="1"/>
    <col min="1794" max="1794" width="11.7109375" style="82" customWidth="1"/>
    <col min="1795" max="1795" width="16.28515625" style="82" customWidth="1"/>
    <col min="1796" max="1796" width="22" style="82" customWidth="1"/>
    <col min="1797" max="1797" width="11.7109375" style="82" customWidth="1"/>
    <col min="1798" max="1798" width="10.7109375" style="82" customWidth="1"/>
    <col min="1799" max="1799" width="16.7109375" style="82" customWidth="1"/>
    <col min="1800" max="1800" width="21.7109375" style="82" customWidth="1"/>
    <col min="1801" max="1801" width="8.7109375" style="82" customWidth="1"/>
    <col min="1802" max="1802" width="10.7109375" style="82" customWidth="1"/>
    <col min="1803" max="1803" width="16.7109375" style="82" customWidth="1"/>
    <col min="1804" max="1804" width="22.7109375" style="82" customWidth="1"/>
    <col min="1805" max="1805" width="8.7109375" style="82" customWidth="1"/>
    <col min="1806" max="1806" width="10.7109375" style="82" customWidth="1"/>
    <col min="1807" max="1807" width="16.7109375" style="82" customWidth="1"/>
    <col min="1808" max="1808" width="22.7109375" style="82" customWidth="1"/>
    <col min="1809" max="1809" width="8.7109375" style="82" customWidth="1"/>
    <col min="1810" max="2048" width="9.140625" style="82"/>
    <col min="2049" max="2049" width="13.7109375" style="82" customWidth="1"/>
    <col min="2050" max="2050" width="11.7109375" style="82" customWidth="1"/>
    <col min="2051" max="2051" width="16.28515625" style="82" customWidth="1"/>
    <col min="2052" max="2052" width="22" style="82" customWidth="1"/>
    <col min="2053" max="2053" width="11.7109375" style="82" customWidth="1"/>
    <col min="2054" max="2054" width="10.7109375" style="82" customWidth="1"/>
    <col min="2055" max="2055" width="16.7109375" style="82" customWidth="1"/>
    <col min="2056" max="2056" width="21.7109375" style="82" customWidth="1"/>
    <col min="2057" max="2057" width="8.7109375" style="82" customWidth="1"/>
    <col min="2058" max="2058" width="10.7109375" style="82" customWidth="1"/>
    <col min="2059" max="2059" width="16.7109375" style="82" customWidth="1"/>
    <col min="2060" max="2060" width="22.7109375" style="82" customWidth="1"/>
    <col min="2061" max="2061" width="8.7109375" style="82" customWidth="1"/>
    <col min="2062" max="2062" width="10.7109375" style="82" customWidth="1"/>
    <col min="2063" max="2063" width="16.7109375" style="82" customWidth="1"/>
    <col min="2064" max="2064" width="22.7109375" style="82" customWidth="1"/>
    <col min="2065" max="2065" width="8.7109375" style="82" customWidth="1"/>
    <col min="2066" max="2304" width="9.140625" style="82"/>
    <col min="2305" max="2305" width="13.7109375" style="82" customWidth="1"/>
    <col min="2306" max="2306" width="11.7109375" style="82" customWidth="1"/>
    <col min="2307" max="2307" width="16.28515625" style="82" customWidth="1"/>
    <col min="2308" max="2308" width="22" style="82" customWidth="1"/>
    <col min="2309" max="2309" width="11.7109375" style="82" customWidth="1"/>
    <col min="2310" max="2310" width="10.7109375" style="82" customWidth="1"/>
    <col min="2311" max="2311" width="16.7109375" style="82" customWidth="1"/>
    <col min="2312" max="2312" width="21.7109375" style="82" customWidth="1"/>
    <col min="2313" max="2313" width="8.7109375" style="82" customWidth="1"/>
    <col min="2314" max="2314" width="10.7109375" style="82" customWidth="1"/>
    <col min="2315" max="2315" width="16.7109375" style="82" customWidth="1"/>
    <col min="2316" max="2316" width="22.7109375" style="82" customWidth="1"/>
    <col min="2317" max="2317" width="8.7109375" style="82" customWidth="1"/>
    <col min="2318" max="2318" width="10.7109375" style="82" customWidth="1"/>
    <col min="2319" max="2319" width="16.7109375" style="82" customWidth="1"/>
    <col min="2320" max="2320" width="22.7109375" style="82" customWidth="1"/>
    <col min="2321" max="2321" width="8.7109375" style="82" customWidth="1"/>
    <col min="2322" max="2560" width="9.140625" style="82"/>
    <col min="2561" max="2561" width="13.7109375" style="82" customWidth="1"/>
    <col min="2562" max="2562" width="11.7109375" style="82" customWidth="1"/>
    <col min="2563" max="2563" width="16.28515625" style="82" customWidth="1"/>
    <col min="2564" max="2564" width="22" style="82" customWidth="1"/>
    <col min="2565" max="2565" width="11.7109375" style="82" customWidth="1"/>
    <col min="2566" max="2566" width="10.7109375" style="82" customWidth="1"/>
    <col min="2567" max="2567" width="16.7109375" style="82" customWidth="1"/>
    <col min="2568" max="2568" width="21.7109375" style="82" customWidth="1"/>
    <col min="2569" max="2569" width="8.7109375" style="82" customWidth="1"/>
    <col min="2570" max="2570" width="10.7109375" style="82" customWidth="1"/>
    <col min="2571" max="2571" width="16.7109375" style="82" customWidth="1"/>
    <col min="2572" max="2572" width="22.7109375" style="82" customWidth="1"/>
    <col min="2573" max="2573" width="8.7109375" style="82" customWidth="1"/>
    <col min="2574" max="2574" width="10.7109375" style="82" customWidth="1"/>
    <col min="2575" max="2575" width="16.7109375" style="82" customWidth="1"/>
    <col min="2576" max="2576" width="22.7109375" style="82" customWidth="1"/>
    <col min="2577" max="2577" width="8.7109375" style="82" customWidth="1"/>
    <col min="2578" max="2816" width="9.140625" style="82"/>
    <col min="2817" max="2817" width="13.7109375" style="82" customWidth="1"/>
    <col min="2818" max="2818" width="11.7109375" style="82" customWidth="1"/>
    <col min="2819" max="2819" width="16.28515625" style="82" customWidth="1"/>
    <col min="2820" max="2820" width="22" style="82" customWidth="1"/>
    <col min="2821" max="2821" width="11.7109375" style="82" customWidth="1"/>
    <col min="2822" max="2822" width="10.7109375" style="82" customWidth="1"/>
    <col min="2823" max="2823" width="16.7109375" style="82" customWidth="1"/>
    <col min="2824" max="2824" width="21.7109375" style="82" customWidth="1"/>
    <col min="2825" max="2825" width="8.7109375" style="82" customWidth="1"/>
    <col min="2826" max="2826" width="10.7109375" style="82" customWidth="1"/>
    <col min="2827" max="2827" width="16.7109375" style="82" customWidth="1"/>
    <col min="2828" max="2828" width="22.7109375" style="82" customWidth="1"/>
    <col min="2829" max="2829" width="8.7109375" style="82" customWidth="1"/>
    <col min="2830" max="2830" width="10.7109375" style="82" customWidth="1"/>
    <col min="2831" max="2831" width="16.7109375" style="82" customWidth="1"/>
    <col min="2832" max="2832" width="22.7109375" style="82" customWidth="1"/>
    <col min="2833" max="2833" width="8.7109375" style="82" customWidth="1"/>
    <col min="2834" max="3072" width="9.140625" style="82"/>
    <col min="3073" max="3073" width="13.7109375" style="82" customWidth="1"/>
    <col min="3074" max="3074" width="11.7109375" style="82" customWidth="1"/>
    <col min="3075" max="3075" width="16.28515625" style="82" customWidth="1"/>
    <col min="3076" max="3076" width="22" style="82" customWidth="1"/>
    <col min="3077" max="3077" width="11.7109375" style="82" customWidth="1"/>
    <col min="3078" max="3078" width="10.7109375" style="82" customWidth="1"/>
    <col min="3079" max="3079" width="16.7109375" style="82" customWidth="1"/>
    <col min="3080" max="3080" width="21.7109375" style="82" customWidth="1"/>
    <col min="3081" max="3081" width="8.7109375" style="82" customWidth="1"/>
    <col min="3082" max="3082" width="10.7109375" style="82" customWidth="1"/>
    <col min="3083" max="3083" width="16.7109375" style="82" customWidth="1"/>
    <col min="3084" max="3084" width="22.7109375" style="82" customWidth="1"/>
    <col min="3085" max="3085" width="8.7109375" style="82" customWidth="1"/>
    <col min="3086" max="3086" width="10.7109375" style="82" customWidth="1"/>
    <col min="3087" max="3087" width="16.7109375" style="82" customWidth="1"/>
    <col min="3088" max="3088" width="22.7109375" style="82" customWidth="1"/>
    <col min="3089" max="3089" width="8.7109375" style="82" customWidth="1"/>
    <col min="3090" max="3328" width="9.140625" style="82"/>
    <col min="3329" max="3329" width="13.7109375" style="82" customWidth="1"/>
    <col min="3330" max="3330" width="11.7109375" style="82" customWidth="1"/>
    <col min="3331" max="3331" width="16.28515625" style="82" customWidth="1"/>
    <col min="3332" max="3332" width="22" style="82" customWidth="1"/>
    <col min="3333" max="3333" width="11.7109375" style="82" customWidth="1"/>
    <col min="3334" max="3334" width="10.7109375" style="82" customWidth="1"/>
    <col min="3335" max="3335" width="16.7109375" style="82" customWidth="1"/>
    <col min="3336" max="3336" width="21.7109375" style="82" customWidth="1"/>
    <col min="3337" max="3337" width="8.7109375" style="82" customWidth="1"/>
    <col min="3338" max="3338" width="10.7109375" style="82" customWidth="1"/>
    <col min="3339" max="3339" width="16.7109375" style="82" customWidth="1"/>
    <col min="3340" max="3340" width="22.7109375" style="82" customWidth="1"/>
    <col min="3341" max="3341" width="8.7109375" style="82" customWidth="1"/>
    <col min="3342" max="3342" width="10.7109375" style="82" customWidth="1"/>
    <col min="3343" max="3343" width="16.7109375" style="82" customWidth="1"/>
    <col min="3344" max="3344" width="22.7109375" style="82" customWidth="1"/>
    <col min="3345" max="3345" width="8.7109375" style="82" customWidth="1"/>
    <col min="3346" max="3584" width="9.140625" style="82"/>
    <col min="3585" max="3585" width="13.7109375" style="82" customWidth="1"/>
    <col min="3586" max="3586" width="11.7109375" style="82" customWidth="1"/>
    <col min="3587" max="3587" width="16.28515625" style="82" customWidth="1"/>
    <col min="3588" max="3588" width="22" style="82" customWidth="1"/>
    <col min="3589" max="3589" width="11.7109375" style="82" customWidth="1"/>
    <col min="3590" max="3590" width="10.7109375" style="82" customWidth="1"/>
    <col min="3591" max="3591" width="16.7109375" style="82" customWidth="1"/>
    <col min="3592" max="3592" width="21.7109375" style="82" customWidth="1"/>
    <col min="3593" max="3593" width="8.7109375" style="82" customWidth="1"/>
    <col min="3594" max="3594" width="10.7109375" style="82" customWidth="1"/>
    <col min="3595" max="3595" width="16.7109375" style="82" customWidth="1"/>
    <col min="3596" max="3596" width="22.7109375" style="82" customWidth="1"/>
    <col min="3597" max="3597" width="8.7109375" style="82" customWidth="1"/>
    <col min="3598" max="3598" width="10.7109375" style="82" customWidth="1"/>
    <col min="3599" max="3599" width="16.7109375" style="82" customWidth="1"/>
    <col min="3600" max="3600" width="22.7109375" style="82" customWidth="1"/>
    <col min="3601" max="3601" width="8.7109375" style="82" customWidth="1"/>
    <col min="3602" max="3840" width="9.140625" style="82"/>
    <col min="3841" max="3841" width="13.7109375" style="82" customWidth="1"/>
    <col min="3842" max="3842" width="11.7109375" style="82" customWidth="1"/>
    <col min="3843" max="3843" width="16.28515625" style="82" customWidth="1"/>
    <col min="3844" max="3844" width="22" style="82" customWidth="1"/>
    <col min="3845" max="3845" width="11.7109375" style="82" customWidth="1"/>
    <col min="3846" max="3846" width="10.7109375" style="82" customWidth="1"/>
    <col min="3847" max="3847" width="16.7109375" style="82" customWidth="1"/>
    <col min="3848" max="3848" width="21.7109375" style="82" customWidth="1"/>
    <col min="3849" max="3849" width="8.7109375" style="82" customWidth="1"/>
    <col min="3850" max="3850" width="10.7109375" style="82" customWidth="1"/>
    <col min="3851" max="3851" width="16.7109375" style="82" customWidth="1"/>
    <col min="3852" max="3852" width="22.7109375" style="82" customWidth="1"/>
    <col min="3853" max="3853" width="8.7109375" style="82" customWidth="1"/>
    <col min="3854" max="3854" width="10.7109375" style="82" customWidth="1"/>
    <col min="3855" max="3855" width="16.7109375" style="82" customWidth="1"/>
    <col min="3856" max="3856" width="22.7109375" style="82" customWidth="1"/>
    <col min="3857" max="3857" width="8.7109375" style="82" customWidth="1"/>
    <col min="3858" max="4096" width="9.140625" style="82"/>
    <col min="4097" max="4097" width="13.7109375" style="82" customWidth="1"/>
    <col min="4098" max="4098" width="11.7109375" style="82" customWidth="1"/>
    <col min="4099" max="4099" width="16.28515625" style="82" customWidth="1"/>
    <col min="4100" max="4100" width="22" style="82" customWidth="1"/>
    <col min="4101" max="4101" width="11.7109375" style="82" customWidth="1"/>
    <col min="4102" max="4102" width="10.7109375" style="82" customWidth="1"/>
    <col min="4103" max="4103" width="16.7109375" style="82" customWidth="1"/>
    <col min="4104" max="4104" width="21.7109375" style="82" customWidth="1"/>
    <col min="4105" max="4105" width="8.7109375" style="82" customWidth="1"/>
    <col min="4106" max="4106" width="10.7109375" style="82" customWidth="1"/>
    <col min="4107" max="4107" width="16.7109375" style="82" customWidth="1"/>
    <col min="4108" max="4108" width="22.7109375" style="82" customWidth="1"/>
    <col min="4109" max="4109" width="8.7109375" style="82" customWidth="1"/>
    <col min="4110" max="4110" width="10.7109375" style="82" customWidth="1"/>
    <col min="4111" max="4111" width="16.7109375" style="82" customWidth="1"/>
    <col min="4112" max="4112" width="22.7109375" style="82" customWidth="1"/>
    <col min="4113" max="4113" width="8.7109375" style="82" customWidth="1"/>
    <col min="4114" max="4352" width="9.140625" style="82"/>
    <col min="4353" max="4353" width="13.7109375" style="82" customWidth="1"/>
    <col min="4354" max="4354" width="11.7109375" style="82" customWidth="1"/>
    <col min="4355" max="4355" width="16.28515625" style="82" customWidth="1"/>
    <col min="4356" max="4356" width="22" style="82" customWidth="1"/>
    <col min="4357" max="4357" width="11.7109375" style="82" customWidth="1"/>
    <col min="4358" max="4358" width="10.7109375" style="82" customWidth="1"/>
    <col min="4359" max="4359" width="16.7109375" style="82" customWidth="1"/>
    <col min="4360" max="4360" width="21.7109375" style="82" customWidth="1"/>
    <col min="4361" max="4361" width="8.7109375" style="82" customWidth="1"/>
    <col min="4362" max="4362" width="10.7109375" style="82" customWidth="1"/>
    <col min="4363" max="4363" width="16.7109375" style="82" customWidth="1"/>
    <col min="4364" max="4364" width="22.7109375" style="82" customWidth="1"/>
    <col min="4365" max="4365" width="8.7109375" style="82" customWidth="1"/>
    <col min="4366" max="4366" width="10.7109375" style="82" customWidth="1"/>
    <col min="4367" max="4367" width="16.7109375" style="82" customWidth="1"/>
    <col min="4368" max="4368" width="22.7109375" style="82" customWidth="1"/>
    <col min="4369" max="4369" width="8.7109375" style="82" customWidth="1"/>
    <col min="4370" max="4608" width="9.140625" style="82"/>
    <col min="4609" max="4609" width="13.7109375" style="82" customWidth="1"/>
    <col min="4610" max="4610" width="11.7109375" style="82" customWidth="1"/>
    <col min="4611" max="4611" width="16.28515625" style="82" customWidth="1"/>
    <col min="4612" max="4612" width="22" style="82" customWidth="1"/>
    <col min="4613" max="4613" width="11.7109375" style="82" customWidth="1"/>
    <col min="4614" max="4614" width="10.7109375" style="82" customWidth="1"/>
    <col min="4615" max="4615" width="16.7109375" style="82" customWidth="1"/>
    <col min="4616" max="4616" width="21.7109375" style="82" customWidth="1"/>
    <col min="4617" max="4617" width="8.7109375" style="82" customWidth="1"/>
    <col min="4618" max="4618" width="10.7109375" style="82" customWidth="1"/>
    <col min="4619" max="4619" width="16.7109375" style="82" customWidth="1"/>
    <col min="4620" max="4620" width="22.7109375" style="82" customWidth="1"/>
    <col min="4621" max="4621" width="8.7109375" style="82" customWidth="1"/>
    <col min="4622" max="4622" width="10.7109375" style="82" customWidth="1"/>
    <col min="4623" max="4623" width="16.7109375" style="82" customWidth="1"/>
    <col min="4624" max="4624" width="22.7109375" style="82" customWidth="1"/>
    <col min="4625" max="4625" width="8.7109375" style="82" customWidth="1"/>
    <col min="4626" max="4864" width="9.140625" style="82"/>
    <col min="4865" max="4865" width="13.7109375" style="82" customWidth="1"/>
    <col min="4866" max="4866" width="11.7109375" style="82" customWidth="1"/>
    <col min="4867" max="4867" width="16.28515625" style="82" customWidth="1"/>
    <col min="4868" max="4868" width="22" style="82" customWidth="1"/>
    <col min="4869" max="4869" width="11.7109375" style="82" customWidth="1"/>
    <col min="4870" max="4870" width="10.7109375" style="82" customWidth="1"/>
    <col min="4871" max="4871" width="16.7109375" style="82" customWidth="1"/>
    <col min="4872" max="4872" width="21.7109375" style="82" customWidth="1"/>
    <col min="4873" max="4873" width="8.7109375" style="82" customWidth="1"/>
    <col min="4874" max="4874" width="10.7109375" style="82" customWidth="1"/>
    <col min="4875" max="4875" width="16.7109375" style="82" customWidth="1"/>
    <col min="4876" max="4876" width="22.7109375" style="82" customWidth="1"/>
    <col min="4877" max="4877" width="8.7109375" style="82" customWidth="1"/>
    <col min="4878" max="4878" width="10.7109375" style="82" customWidth="1"/>
    <col min="4879" max="4879" width="16.7109375" style="82" customWidth="1"/>
    <col min="4880" max="4880" width="22.7109375" style="82" customWidth="1"/>
    <col min="4881" max="4881" width="8.7109375" style="82" customWidth="1"/>
    <col min="4882" max="5120" width="9.140625" style="82"/>
    <col min="5121" max="5121" width="13.7109375" style="82" customWidth="1"/>
    <col min="5122" max="5122" width="11.7109375" style="82" customWidth="1"/>
    <col min="5123" max="5123" width="16.28515625" style="82" customWidth="1"/>
    <col min="5124" max="5124" width="22" style="82" customWidth="1"/>
    <col min="5125" max="5125" width="11.7109375" style="82" customWidth="1"/>
    <col min="5126" max="5126" width="10.7109375" style="82" customWidth="1"/>
    <col min="5127" max="5127" width="16.7109375" style="82" customWidth="1"/>
    <col min="5128" max="5128" width="21.7109375" style="82" customWidth="1"/>
    <col min="5129" max="5129" width="8.7109375" style="82" customWidth="1"/>
    <col min="5130" max="5130" width="10.7109375" style="82" customWidth="1"/>
    <col min="5131" max="5131" width="16.7109375" style="82" customWidth="1"/>
    <col min="5132" max="5132" width="22.7109375" style="82" customWidth="1"/>
    <col min="5133" max="5133" width="8.7109375" style="82" customWidth="1"/>
    <col min="5134" max="5134" width="10.7109375" style="82" customWidth="1"/>
    <col min="5135" max="5135" width="16.7109375" style="82" customWidth="1"/>
    <col min="5136" max="5136" width="22.7109375" style="82" customWidth="1"/>
    <col min="5137" max="5137" width="8.7109375" style="82" customWidth="1"/>
    <col min="5138" max="5376" width="9.140625" style="82"/>
    <col min="5377" max="5377" width="13.7109375" style="82" customWidth="1"/>
    <col min="5378" max="5378" width="11.7109375" style="82" customWidth="1"/>
    <col min="5379" max="5379" width="16.28515625" style="82" customWidth="1"/>
    <col min="5380" max="5380" width="22" style="82" customWidth="1"/>
    <col min="5381" max="5381" width="11.7109375" style="82" customWidth="1"/>
    <col min="5382" max="5382" width="10.7109375" style="82" customWidth="1"/>
    <col min="5383" max="5383" width="16.7109375" style="82" customWidth="1"/>
    <col min="5384" max="5384" width="21.7109375" style="82" customWidth="1"/>
    <col min="5385" max="5385" width="8.7109375" style="82" customWidth="1"/>
    <col min="5386" max="5386" width="10.7109375" style="82" customWidth="1"/>
    <col min="5387" max="5387" width="16.7109375" style="82" customWidth="1"/>
    <col min="5388" max="5388" width="22.7109375" style="82" customWidth="1"/>
    <col min="5389" max="5389" width="8.7109375" style="82" customWidth="1"/>
    <col min="5390" max="5390" width="10.7109375" style="82" customWidth="1"/>
    <col min="5391" max="5391" width="16.7109375" style="82" customWidth="1"/>
    <col min="5392" max="5392" width="22.7109375" style="82" customWidth="1"/>
    <col min="5393" max="5393" width="8.7109375" style="82" customWidth="1"/>
    <col min="5394" max="5632" width="9.140625" style="82"/>
    <col min="5633" max="5633" width="13.7109375" style="82" customWidth="1"/>
    <col min="5634" max="5634" width="11.7109375" style="82" customWidth="1"/>
    <col min="5635" max="5635" width="16.28515625" style="82" customWidth="1"/>
    <col min="5636" max="5636" width="22" style="82" customWidth="1"/>
    <col min="5637" max="5637" width="11.7109375" style="82" customWidth="1"/>
    <col min="5638" max="5638" width="10.7109375" style="82" customWidth="1"/>
    <col min="5639" max="5639" width="16.7109375" style="82" customWidth="1"/>
    <col min="5640" max="5640" width="21.7109375" style="82" customWidth="1"/>
    <col min="5641" max="5641" width="8.7109375" style="82" customWidth="1"/>
    <col min="5642" max="5642" width="10.7109375" style="82" customWidth="1"/>
    <col min="5643" max="5643" width="16.7109375" style="82" customWidth="1"/>
    <col min="5644" max="5644" width="22.7109375" style="82" customWidth="1"/>
    <col min="5645" max="5645" width="8.7109375" style="82" customWidth="1"/>
    <col min="5646" max="5646" width="10.7109375" style="82" customWidth="1"/>
    <col min="5647" max="5647" width="16.7109375" style="82" customWidth="1"/>
    <col min="5648" max="5648" width="22.7109375" style="82" customWidth="1"/>
    <col min="5649" max="5649" width="8.7109375" style="82" customWidth="1"/>
    <col min="5650" max="5888" width="9.140625" style="82"/>
    <col min="5889" max="5889" width="13.7109375" style="82" customWidth="1"/>
    <col min="5890" max="5890" width="11.7109375" style="82" customWidth="1"/>
    <col min="5891" max="5891" width="16.28515625" style="82" customWidth="1"/>
    <col min="5892" max="5892" width="22" style="82" customWidth="1"/>
    <col min="5893" max="5893" width="11.7109375" style="82" customWidth="1"/>
    <col min="5894" max="5894" width="10.7109375" style="82" customWidth="1"/>
    <col min="5895" max="5895" width="16.7109375" style="82" customWidth="1"/>
    <col min="5896" max="5896" width="21.7109375" style="82" customWidth="1"/>
    <col min="5897" max="5897" width="8.7109375" style="82" customWidth="1"/>
    <col min="5898" max="5898" width="10.7109375" style="82" customWidth="1"/>
    <col min="5899" max="5899" width="16.7109375" style="82" customWidth="1"/>
    <col min="5900" max="5900" width="22.7109375" style="82" customWidth="1"/>
    <col min="5901" max="5901" width="8.7109375" style="82" customWidth="1"/>
    <col min="5902" max="5902" width="10.7109375" style="82" customWidth="1"/>
    <col min="5903" max="5903" width="16.7109375" style="82" customWidth="1"/>
    <col min="5904" max="5904" width="22.7109375" style="82" customWidth="1"/>
    <col min="5905" max="5905" width="8.7109375" style="82" customWidth="1"/>
    <col min="5906" max="6144" width="9.140625" style="82"/>
    <col min="6145" max="6145" width="13.7109375" style="82" customWidth="1"/>
    <col min="6146" max="6146" width="11.7109375" style="82" customWidth="1"/>
    <col min="6147" max="6147" width="16.28515625" style="82" customWidth="1"/>
    <col min="6148" max="6148" width="22" style="82" customWidth="1"/>
    <col min="6149" max="6149" width="11.7109375" style="82" customWidth="1"/>
    <col min="6150" max="6150" width="10.7109375" style="82" customWidth="1"/>
    <col min="6151" max="6151" width="16.7109375" style="82" customWidth="1"/>
    <col min="6152" max="6152" width="21.7109375" style="82" customWidth="1"/>
    <col min="6153" max="6153" width="8.7109375" style="82" customWidth="1"/>
    <col min="6154" max="6154" width="10.7109375" style="82" customWidth="1"/>
    <col min="6155" max="6155" width="16.7109375" style="82" customWidth="1"/>
    <col min="6156" max="6156" width="22.7109375" style="82" customWidth="1"/>
    <col min="6157" max="6157" width="8.7109375" style="82" customWidth="1"/>
    <col min="6158" max="6158" width="10.7109375" style="82" customWidth="1"/>
    <col min="6159" max="6159" width="16.7109375" style="82" customWidth="1"/>
    <col min="6160" max="6160" width="22.7109375" style="82" customWidth="1"/>
    <col min="6161" max="6161" width="8.7109375" style="82" customWidth="1"/>
    <col min="6162" max="6400" width="9.140625" style="82"/>
    <col min="6401" max="6401" width="13.7109375" style="82" customWidth="1"/>
    <col min="6402" max="6402" width="11.7109375" style="82" customWidth="1"/>
    <col min="6403" max="6403" width="16.28515625" style="82" customWidth="1"/>
    <col min="6404" max="6404" width="22" style="82" customWidth="1"/>
    <col min="6405" max="6405" width="11.7109375" style="82" customWidth="1"/>
    <col min="6406" max="6406" width="10.7109375" style="82" customWidth="1"/>
    <col min="6407" max="6407" width="16.7109375" style="82" customWidth="1"/>
    <col min="6408" max="6408" width="21.7109375" style="82" customWidth="1"/>
    <col min="6409" max="6409" width="8.7109375" style="82" customWidth="1"/>
    <col min="6410" max="6410" width="10.7109375" style="82" customWidth="1"/>
    <col min="6411" max="6411" width="16.7109375" style="82" customWidth="1"/>
    <col min="6412" max="6412" width="22.7109375" style="82" customWidth="1"/>
    <col min="6413" max="6413" width="8.7109375" style="82" customWidth="1"/>
    <col min="6414" max="6414" width="10.7109375" style="82" customWidth="1"/>
    <col min="6415" max="6415" width="16.7109375" style="82" customWidth="1"/>
    <col min="6416" max="6416" width="22.7109375" style="82" customWidth="1"/>
    <col min="6417" max="6417" width="8.7109375" style="82" customWidth="1"/>
    <col min="6418" max="6656" width="9.140625" style="82"/>
    <col min="6657" max="6657" width="13.7109375" style="82" customWidth="1"/>
    <col min="6658" max="6658" width="11.7109375" style="82" customWidth="1"/>
    <col min="6659" max="6659" width="16.28515625" style="82" customWidth="1"/>
    <col min="6660" max="6660" width="22" style="82" customWidth="1"/>
    <col min="6661" max="6661" width="11.7109375" style="82" customWidth="1"/>
    <col min="6662" max="6662" width="10.7109375" style="82" customWidth="1"/>
    <col min="6663" max="6663" width="16.7109375" style="82" customWidth="1"/>
    <col min="6664" max="6664" width="21.7109375" style="82" customWidth="1"/>
    <col min="6665" max="6665" width="8.7109375" style="82" customWidth="1"/>
    <col min="6666" max="6666" width="10.7109375" style="82" customWidth="1"/>
    <col min="6667" max="6667" width="16.7109375" style="82" customWidth="1"/>
    <col min="6668" max="6668" width="22.7109375" style="82" customWidth="1"/>
    <col min="6669" max="6669" width="8.7109375" style="82" customWidth="1"/>
    <col min="6670" max="6670" width="10.7109375" style="82" customWidth="1"/>
    <col min="6671" max="6671" width="16.7109375" style="82" customWidth="1"/>
    <col min="6672" max="6672" width="22.7109375" style="82" customWidth="1"/>
    <col min="6673" max="6673" width="8.7109375" style="82" customWidth="1"/>
    <col min="6674" max="6912" width="9.140625" style="82"/>
    <col min="6913" max="6913" width="13.7109375" style="82" customWidth="1"/>
    <col min="6914" max="6914" width="11.7109375" style="82" customWidth="1"/>
    <col min="6915" max="6915" width="16.28515625" style="82" customWidth="1"/>
    <col min="6916" max="6916" width="22" style="82" customWidth="1"/>
    <col min="6917" max="6917" width="11.7109375" style="82" customWidth="1"/>
    <col min="6918" max="6918" width="10.7109375" style="82" customWidth="1"/>
    <col min="6919" max="6919" width="16.7109375" style="82" customWidth="1"/>
    <col min="6920" max="6920" width="21.7109375" style="82" customWidth="1"/>
    <col min="6921" max="6921" width="8.7109375" style="82" customWidth="1"/>
    <col min="6922" max="6922" width="10.7109375" style="82" customWidth="1"/>
    <col min="6923" max="6923" width="16.7109375" style="82" customWidth="1"/>
    <col min="6924" max="6924" width="22.7109375" style="82" customWidth="1"/>
    <col min="6925" max="6925" width="8.7109375" style="82" customWidth="1"/>
    <col min="6926" max="6926" width="10.7109375" style="82" customWidth="1"/>
    <col min="6927" max="6927" width="16.7109375" style="82" customWidth="1"/>
    <col min="6928" max="6928" width="22.7109375" style="82" customWidth="1"/>
    <col min="6929" max="6929" width="8.7109375" style="82" customWidth="1"/>
    <col min="6930" max="7168" width="9.140625" style="82"/>
    <col min="7169" max="7169" width="13.7109375" style="82" customWidth="1"/>
    <col min="7170" max="7170" width="11.7109375" style="82" customWidth="1"/>
    <col min="7171" max="7171" width="16.28515625" style="82" customWidth="1"/>
    <col min="7172" max="7172" width="22" style="82" customWidth="1"/>
    <col min="7173" max="7173" width="11.7109375" style="82" customWidth="1"/>
    <col min="7174" max="7174" width="10.7109375" style="82" customWidth="1"/>
    <col min="7175" max="7175" width="16.7109375" style="82" customWidth="1"/>
    <col min="7176" max="7176" width="21.7109375" style="82" customWidth="1"/>
    <col min="7177" max="7177" width="8.7109375" style="82" customWidth="1"/>
    <col min="7178" max="7178" width="10.7109375" style="82" customWidth="1"/>
    <col min="7179" max="7179" width="16.7109375" style="82" customWidth="1"/>
    <col min="7180" max="7180" width="22.7109375" style="82" customWidth="1"/>
    <col min="7181" max="7181" width="8.7109375" style="82" customWidth="1"/>
    <col min="7182" max="7182" width="10.7109375" style="82" customWidth="1"/>
    <col min="7183" max="7183" width="16.7109375" style="82" customWidth="1"/>
    <col min="7184" max="7184" width="22.7109375" style="82" customWidth="1"/>
    <col min="7185" max="7185" width="8.7109375" style="82" customWidth="1"/>
    <col min="7186" max="7424" width="9.140625" style="82"/>
    <col min="7425" max="7425" width="13.7109375" style="82" customWidth="1"/>
    <col min="7426" max="7426" width="11.7109375" style="82" customWidth="1"/>
    <col min="7427" max="7427" width="16.28515625" style="82" customWidth="1"/>
    <col min="7428" max="7428" width="22" style="82" customWidth="1"/>
    <col min="7429" max="7429" width="11.7109375" style="82" customWidth="1"/>
    <col min="7430" max="7430" width="10.7109375" style="82" customWidth="1"/>
    <col min="7431" max="7431" width="16.7109375" style="82" customWidth="1"/>
    <col min="7432" max="7432" width="21.7109375" style="82" customWidth="1"/>
    <col min="7433" max="7433" width="8.7109375" style="82" customWidth="1"/>
    <col min="7434" max="7434" width="10.7109375" style="82" customWidth="1"/>
    <col min="7435" max="7435" width="16.7109375" style="82" customWidth="1"/>
    <col min="7436" max="7436" width="22.7109375" style="82" customWidth="1"/>
    <col min="7437" max="7437" width="8.7109375" style="82" customWidth="1"/>
    <col min="7438" max="7438" width="10.7109375" style="82" customWidth="1"/>
    <col min="7439" max="7439" width="16.7109375" style="82" customWidth="1"/>
    <col min="7440" max="7440" width="22.7109375" style="82" customWidth="1"/>
    <col min="7441" max="7441" width="8.7109375" style="82" customWidth="1"/>
    <col min="7442" max="7680" width="9.140625" style="82"/>
    <col min="7681" max="7681" width="13.7109375" style="82" customWidth="1"/>
    <col min="7682" max="7682" width="11.7109375" style="82" customWidth="1"/>
    <col min="7683" max="7683" width="16.28515625" style="82" customWidth="1"/>
    <col min="7684" max="7684" width="22" style="82" customWidth="1"/>
    <col min="7685" max="7685" width="11.7109375" style="82" customWidth="1"/>
    <col min="7686" max="7686" width="10.7109375" style="82" customWidth="1"/>
    <col min="7687" max="7687" width="16.7109375" style="82" customWidth="1"/>
    <col min="7688" max="7688" width="21.7109375" style="82" customWidth="1"/>
    <col min="7689" max="7689" width="8.7109375" style="82" customWidth="1"/>
    <col min="7690" max="7690" width="10.7109375" style="82" customWidth="1"/>
    <col min="7691" max="7691" width="16.7109375" style="82" customWidth="1"/>
    <col min="7692" max="7692" width="22.7109375" style="82" customWidth="1"/>
    <col min="7693" max="7693" width="8.7109375" style="82" customWidth="1"/>
    <col min="7694" max="7694" width="10.7109375" style="82" customWidth="1"/>
    <col min="7695" max="7695" width="16.7109375" style="82" customWidth="1"/>
    <col min="7696" max="7696" width="22.7109375" style="82" customWidth="1"/>
    <col min="7697" max="7697" width="8.7109375" style="82" customWidth="1"/>
    <col min="7698" max="7936" width="9.140625" style="82"/>
    <col min="7937" max="7937" width="13.7109375" style="82" customWidth="1"/>
    <col min="7938" max="7938" width="11.7109375" style="82" customWidth="1"/>
    <col min="7939" max="7939" width="16.28515625" style="82" customWidth="1"/>
    <col min="7940" max="7940" width="22" style="82" customWidth="1"/>
    <col min="7941" max="7941" width="11.7109375" style="82" customWidth="1"/>
    <col min="7942" max="7942" width="10.7109375" style="82" customWidth="1"/>
    <col min="7943" max="7943" width="16.7109375" style="82" customWidth="1"/>
    <col min="7944" max="7944" width="21.7109375" style="82" customWidth="1"/>
    <col min="7945" max="7945" width="8.7109375" style="82" customWidth="1"/>
    <col min="7946" max="7946" width="10.7109375" style="82" customWidth="1"/>
    <col min="7947" max="7947" width="16.7109375" style="82" customWidth="1"/>
    <col min="7948" max="7948" width="22.7109375" style="82" customWidth="1"/>
    <col min="7949" max="7949" width="8.7109375" style="82" customWidth="1"/>
    <col min="7950" max="7950" width="10.7109375" style="82" customWidth="1"/>
    <col min="7951" max="7951" width="16.7109375" style="82" customWidth="1"/>
    <col min="7952" max="7952" width="22.7109375" style="82" customWidth="1"/>
    <col min="7953" max="7953" width="8.7109375" style="82" customWidth="1"/>
    <col min="7954" max="8192" width="9.140625" style="82"/>
    <col min="8193" max="8193" width="13.7109375" style="82" customWidth="1"/>
    <col min="8194" max="8194" width="11.7109375" style="82" customWidth="1"/>
    <col min="8195" max="8195" width="16.28515625" style="82" customWidth="1"/>
    <col min="8196" max="8196" width="22" style="82" customWidth="1"/>
    <col min="8197" max="8197" width="11.7109375" style="82" customWidth="1"/>
    <col min="8198" max="8198" width="10.7109375" style="82" customWidth="1"/>
    <col min="8199" max="8199" width="16.7109375" style="82" customWidth="1"/>
    <col min="8200" max="8200" width="21.7109375" style="82" customWidth="1"/>
    <col min="8201" max="8201" width="8.7109375" style="82" customWidth="1"/>
    <col min="8202" max="8202" width="10.7109375" style="82" customWidth="1"/>
    <col min="8203" max="8203" width="16.7109375" style="82" customWidth="1"/>
    <col min="8204" max="8204" width="22.7109375" style="82" customWidth="1"/>
    <col min="8205" max="8205" width="8.7109375" style="82" customWidth="1"/>
    <col min="8206" max="8206" width="10.7109375" style="82" customWidth="1"/>
    <col min="8207" max="8207" width="16.7109375" style="82" customWidth="1"/>
    <col min="8208" max="8208" width="22.7109375" style="82" customWidth="1"/>
    <col min="8209" max="8209" width="8.7109375" style="82" customWidth="1"/>
    <col min="8210" max="8448" width="9.140625" style="82"/>
    <col min="8449" max="8449" width="13.7109375" style="82" customWidth="1"/>
    <col min="8450" max="8450" width="11.7109375" style="82" customWidth="1"/>
    <col min="8451" max="8451" width="16.28515625" style="82" customWidth="1"/>
    <col min="8452" max="8452" width="22" style="82" customWidth="1"/>
    <col min="8453" max="8453" width="11.7109375" style="82" customWidth="1"/>
    <col min="8454" max="8454" width="10.7109375" style="82" customWidth="1"/>
    <col min="8455" max="8455" width="16.7109375" style="82" customWidth="1"/>
    <col min="8456" max="8456" width="21.7109375" style="82" customWidth="1"/>
    <col min="8457" max="8457" width="8.7109375" style="82" customWidth="1"/>
    <col min="8458" max="8458" width="10.7109375" style="82" customWidth="1"/>
    <col min="8459" max="8459" width="16.7109375" style="82" customWidth="1"/>
    <col min="8460" max="8460" width="22.7109375" style="82" customWidth="1"/>
    <col min="8461" max="8461" width="8.7109375" style="82" customWidth="1"/>
    <col min="8462" max="8462" width="10.7109375" style="82" customWidth="1"/>
    <col min="8463" max="8463" width="16.7109375" style="82" customWidth="1"/>
    <col min="8464" max="8464" width="22.7109375" style="82" customWidth="1"/>
    <col min="8465" max="8465" width="8.7109375" style="82" customWidth="1"/>
    <col min="8466" max="8704" width="9.140625" style="82"/>
    <col min="8705" max="8705" width="13.7109375" style="82" customWidth="1"/>
    <col min="8706" max="8706" width="11.7109375" style="82" customWidth="1"/>
    <col min="8707" max="8707" width="16.28515625" style="82" customWidth="1"/>
    <col min="8708" max="8708" width="22" style="82" customWidth="1"/>
    <col min="8709" max="8709" width="11.7109375" style="82" customWidth="1"/>
    <col min="8710" max="8710" width="10.7109375" style="82" customWidth="1"/>
    <col min="8711" max="8711" width="16.7109375" style="82" customWidth="1"/>
    <col min="8712" max="8712" width="21.7109375" style="82" customWidth="1"/>
    <col min="8713" max="8713" width="8.7109375" style="82" customWidth="1"/>
    <col min="8714" max="8714" width="10.7109375" style="82" customWidth="1"/>
    <col min="8715" max="8715" width="16.7109375" style="82" customWidth="1"/>
    <col min="8716" max="8716" width="22.7109375" style="82" customWidth="1"/>
    <col min="8717" max="8717" width="8.7109375" style="82" customWidth="1"/>
    <col min="8718" max="8718" width="10.7109375" style="82" customWidth="1"/>
    <col min="8719" max="8719" width="16.7109375" style="82" customWidth="1"/>
    <col min="8720" max="8720" width="22.7109375" style="82" customWidth="1"/>
    <col min="8721" max="8721" width="8.7109375" style="82" customWidth="1"/>
    <col min="8722" max="8960" width="9.140625" style="82"/>
    <col min="8961" max="8961" width="13.7109375" style="82" customWidth="1"/>
    <col min="8962" max="8962" width="11.7109375" style="82" customWidth="1"/>
    <col min="8963" max="8963" width="16.28515625" style="82" customWidth="1"/>
    <col min="8964" max="8964" width="22" style="82" customWidth="1"/>
    <col min="8965" max="8965" width="11.7109375" style="82" customWidth="1"/>
    <col min="8966" max="8966" width="10.7109375" style="82" customWidth="1"/>
    <col min="8967" max="8967" width="16.7109375" style="82" customWidth="1"/>
    <col min="8968" max="8968" width="21.7109375" style="82" customWidth="1"/>
    <col min="8969" max="8969" width="8.7109375" style="82" customWidth="1"/>
    <col min="8970" max="8970" width="10.7109375" style="82" customWidth="1"/>
    <col min="8971" max="8971" width="16.7109375" style="82" customWidth="1"/>
    <col min="8972" max="8972" width="22.7109375" style="82" customWidth="1"/>
    <col min="8973" max="8973" width="8.7109375" style="82" customWidth="1"/>
    <col min="8974" max="8974" width="10.7109375" style="82" customWidth="1"/>
    <col min="8975" max="8975" width="16.7109375" style="82" customWidth="1"/>
    <col min="8976" max="8976" width="22.7109375" style="82" customWidth="1"/>
    <col min="8977" max="8977" width="8.7109375" style="82" customWidth="1"/>
    <col min="8978" max="9216" width="9.140625" style="82"/>
    <col min="9217" max="9217" width="13.7109375" style="82" customWidth="1"/>
    <col min="9218" max="9218" width="11.7109375" style="82" customWidth="1"/>
    <col min="9219" max="9219" width="16.28515625" style="82" customWidth="1"/>
    <col min="9220" max="9220" width="22" style="82" customWidth="1"/>
    <col min="9221" max="9221" width="11.7109375" style="82" customWidth="1"/>
    <col min="9222" max="9222" width="10.7109375" style="82" customWidth="1"/>
    <col min="9223" max="9223" width="16.7109375" style="82" customWidth="1"/>
    <col min="9224" max="9224" width="21.7109375" style="82" customWidth="1"/>
    <col min="9225" max="9225" width="8.7109375" style="82" customWidth="1"/>
    <col min="9226" max="9226" width="10.7109375" style="82" customWidth="1"/>
    <col min="9227" max="9227" width="16.7109375" style="82" customWidth="1"/>
    <col min="9228" max="9228" width="22.7109375" style="82" customWidth="1"/>
    <col min="9229" max="9229" width="8.7109375" style="82" customWidth="1"/>
    <col min="9230" max="9230" width="10.7109375" style="82" customWidth="1"/>
    <col min="9231" max="9231" width="16.7109375" style="82" customWidth="1"/>
    <col min="9232" max="9232" width="22.7109375" style="82" customWidth="1"/>
    <col min="9233" max="9233" width="8.7109375" style="82" customWidth="1"/>
    <col min="9234" max="9472" width="9.140625" style="82"/>
    <col min="9473" max="9473" width="13.7109375" style="82" customWidth="1"/>
    <col min="9474" max="9474" width="11.7109375" style="82" customWidth="1"/>
    <col min="9475" max="9475" width="16.28515625" style="82" customWidth="1"/>
    <col min="9476" max="9476" width="22" style="82" customWidth="1"/>
    <col min="9477" max="9477" width="11.7109375" style="82" customWidth="1"/>
    <col min="9478" max="9478" width="10.7109375" style="82" customWidth="1"/>
    <col min="9479" max="9479" width="16.7109375" style="82" customWidth="1"/>
    <col min="9480" max="9480" width="21.7109375" style="82" customWidth="1"/>
    <col min="9481" max="9481" width="8.7109375" style="82" customWidth="1"/>
    <col min="9482" max="9482" width="10.7109375" style="82" customWidth="1"/>
    <col min="9483" max="9483" width="16.7109375" style="82" customWidth="1"/>
    <col min="9484" max="9484" width="22.7109375" style="82" customWidth="1"/>
    <col min="9485" max="9485" width="8.7109375" style="82" customWidth="1"/>
    <col min="9486" max="9486" width="10.7109375" style="82" customWidth="1"/>
    <col min="9487" max="9487" width="16.7109375" style="82" customWidth="1"/>
    <col min="9488" max="9488" width="22.7109375" style="82" customWidth="1"/>
    <col min="9489" max="9489" width="8.7109375" style="82" customWidth="1"/>
    <col min="9490" max="9728" width="9.140625" style="82"/>
    <col min="9729" max="9729" width="13.7109375" style="82" customWidth="1"/>
    <col min="9730" max="9730" width="11.7109375" style="82" customWidth="1"/>
    <col min="9731" max="9731" width="16.28515625" style="82" customWidth="1"/>
    <col min="9732" max="9732" width="22" style="82" customWidth="1"/>
    <col min="9733" max="9733" width="11.7109375" style="82" customWidth="1"/>
    <col min="9734" max="9734" width="10.7109375" style="82" customWidth="1"/>
    <col min="9735" max="9735" width="16.7109375" style="82" customWidth="1"/>
    <col min="9736" max="9736" width="21.7109375" style="82" customWidth="1"/>
    <col min="9737" max="9737" width="8.7109375" style="82" customWidth="1"/>
    <col min="9738" max="9738" width="10.7109375" style="82" customWidth="1"/>
    <col min="9739" max="9739" width="16.7109375" style="82" customWidth="1"/>
    <col min="9740" max="9740" width="22.7109375" style="82" customWidth="1"/>
    <col min="9741" max="9741" width="8.7109375" style="82" customWidth="1"/>
    <col min="9742" max="9742" width="10.7109375" style="82" customWidth="1"/>
    <col min="9743" max="9743" width="16.7109375" style="82" customWidth="1"/>
    <col min="9744" max="9744" width="22.7109375" style="82" customWidth="1"/>
    <col min="9745" max="9745" width="8.7109375" style="82" customWidth="1"/>
    <col min="9746" max="9984" width="9.140625" style="82"/>
    <col min="9985" max="9985" width="13.7109375" style="82" customWidth="1"/>
    <col min="9986" max="9986" width="11.7109375" style="82" customWidth="1"/>
    <col min="9987" max="9987" width="16.28515625" style="82" customWidth="1"/>
    <col min="9988" max="9988" width="22" style="82" customWidth="1"/>
    <col min="9989" max="9989" width="11.7109375" style="82" customWidth="1"/>
    <col min="9990" max="9990" width="10.7109375" style="82" customWidth="1"/>
    <col min="9991" max="9991" width="16.7109375" style="82" customWidth="1"/>
    <col min="9992" max="9992" width="21.7109375" style="82" customWidth="1"/>
    <col min="9993" max="9993" width="8.7109375" style="82" customWidth="1"/>
    <col min="9994" max="9994" width="10.7109375" style="82" customWidth="1"/>
    <col min="9995" max="9995" width="16.7109375" style="82" customWidth="1"/>
    <col min="9996" max="9996" width="22.7109375" style="82" customWidth="1"/>
    <col min="9997" max="9997" width="8.7109375" style="82" customWidth="1"/>
    <col min="9998" max="9998" width="10.7109375" style="82" customWidth="1"/>
    <col min="9999" max="9999" width="16.7109375" style="82" customWidth="1"/>
    <col min="10000" max="10000" width="22.7109375" style="82" customWidth="1"/>
    <col min="10001" max="10001" width="8.7109375" style="82" customWidth="1"/>
    <col min="10002" max="10240" width="9.140625" style="82"/>
    <col min="10241" max="10241" width="13.7109375" style="82" customWidth="1"/>
    <col min="10242" max="10242" width="11.7109375" style="82" customWidth="1"/>
    <col min="10243" max="10243" width="16.28515625" style="82" customWidth="1"/>
    <col min="10244" max="10244" width="22" style="82" customWidth="1"/>
    <col min="10245" max="10245" width="11.7109375" style="82" customWidth="1"/>
    <col min="10246" max="10246" width="10.7109375" style="82" customWidth="1"/>
    <col min="10247" max="10247" width="16.7109375" style="82" customWidth="1"/>
    <col min="10248" max="10248" width="21.7109375" style="82" customWidth="1"/>
    <col min="10249" max="10249" width="8.7109375" style="82" customWidth="1"/>
    <col min="10250" max="10250" width="10.7109375" style="82" customWidth="1"/>
    <col min="10251" max="10251" width="16.7109375" style="82" customWidth="1"/>
    <col min="10252" max="10252" width="22.7109375" style="82" customWidth="1"/>
    <col min="10253" max="10253" width="8.7109375" style="82" customWidth="1"/>
    <col min="10254" max="10254" width="10.7109375" style="82" customWidth="1"/>
    <col min="10255" max="10255" width="16.7109375" style="82" customWidth="1"/>
    <col min="10256" max="10256" width="22.7109375" style="82" customWidth="1"/>
    <col min="10257" max="10257" width="8.7109375" style="82" customWidth="1"/>
    <col min="10258" max="10496" width="9.140625" style="82"/>
    <col min="10497" max="10497" width="13.7109375" style="82" customWidth="1"/>
    <col min="10498" max="10498" width="11.7109375" style="82" customWidth="1"/>
    <col min="10499" max="10499" width="16.28515625" style="82" customWidth="1"/>
    <col min="10500" max="10500" width="22" style="82" customWidth="1"/>
    <col min="10501" max="10501" width="11.7109375" style="82" customWidth="1"/>
    <col min="10502" max="10502" width="10.7109375" style="82" customWidth="1"/>
    <col min="10503" max="10503" width="16.7109375" style="82" customWidth="1"/>
    <col min="10504" max="10504" width="21.7109375" style="82" customWidth="1"/>
    <col min="10505" max="10505" width="8.7109375" style="82" customWidth="1"/>
    <col min="10506" max="10506" width="10.7109375" style="82" customWidth="1"/>
    <col min="10507" max="10507" width="16.7109375" style="82" customWidth="1"/>
    <col min="10508" max="10508" width="22.7109375" style="82" customWidth="1"/>
    <col min="10509" max="10509" width="8.7109375" style="82" customWidth="1"/>
    <col min="10510" max="10510" width="10.7109375" style="82" customWidth="1"/>
    <col min="10511" max="10511" width="16.7109375" style="82" customWidth="1"/>
    <col min="10512" max="10512" width="22.7109375" style="82" customWidth="1"/>
    <col min="10513" max="10513" width="8.7109375" style="82" customWidth="1"/>
    <col min="10514" max="10752" width="9.140625" style="82"/>
    <col min="10753" max="10753" width="13.7109375" style="82" customWidth="1"/>
    <col min="10754" max="10754" width="11.7109375" style="82" customWidth="1"/>
    <col min="10755" max="10755" width="16.28515625" style="82" customWidth="1"/>
    <col min="10756" max="10756" width="22" style="82" customWidth="1"/>
    <col min="10757" max="10757" width="11.7109375" style="82" customWidth="1"/>
    <col min="10758" max="10758" width="10.7109375" style="82" customWidth="1"/>
    <col min="10759" max="10759" width="16.7109375" style="82" customWidth="1"/>
    <col min="10760" max="10760" width="21.7109375" style="82" customWidth="1"/>
    <col min="10761" max="10761" width="8.7109375" style="82" customWidth="1"/>
    <col min="10762" max="10762" width="10.7109375" style="82" customWidth="1"/>
    <col min="10763" max="10763" width="16.7109375" style="82" customWidth="1"/>
    <col min="10764" max="10764" width="22.7109375" style="82" customWidth="1"/>
    <col min="10765" max="10765" width="8.7109375" style="82" customWidth="1"/>
    <col min="10766" max="10766" width="10.7109375" style="82" customWidth="1"/>
    <col min="10767" max="10767" width="16.7109375" style="82" customWidth="1"/>
    <col min="10768" max="10768" width="22.7109375" style="82" customWidth="1"/>
    <col min="10769" max="10769" width="8.7109375" style="82" customWidth="1"/>
    <col min="10770" max="11008" width="9.140625" style="82"/>
    <col min="11009" max="11009" width="13.7109375" style="82" customWidth="1"/>
    <col min="11010" max="11010" width="11.7109375" style="82" customWidth="1"/>
    <col min="11011" max="11011" width="16.28515625" style="82" customWidth="1"/>
    <col min="11012" max="11012" width="22" style="82" customWidth="1"/>
    <col min="11013" max="11013" width="11.7109375" style="82" customWidth="1"/>
    <col min="11014" max="11014" width="10.7109375" style="82" customWidth="1"/>
    <col min="11015" max="11015" width="16.7109375" style="82" customWidth="1"/>
    <col min="11016" max="11016" width="21.7109375" style="82" customWidth="1"/>
    <col min="11017" max="11017" width="8.7109375" style="82" customWidth="1"/>
    <col min="11018" max="11018" width="10.7109375" style="82" customWidth="1"/>
    <col min="11019" max="11019" width="16.7109375" style="82" customWidth="1"/>
    <col min="11020" max="11020" width="22.7109375" style="82" customWidth="1"/>
    <col min="11021" max="11021" width="8.7109375" style="82" customWidth="1"/>
    <col min="11022" max="11022" width="10.7109375" style="82" customWidth="1"/>
    <col min="11023" max="11023" width="16.7109375" style="82" customWidth="1"/>
    <col min="11024" max="11024" width="22.7109375" style="82" customWidth="1"/>
    <col min="11025" max="11025" width="8.7109375" style="82" customWidth="1"/>
    <col min="11026" max="11264" width="9.140625" style="82"/>
    <col min="11265" max="11265" width="13.7109375" style="82" customWidth="1"/>
    <col min="11266" max="11266" width="11.7109375" style="82" customWidth="1"/>
    <col min="11267" max="11267" width="16.28515625" style="82" customWidth="1"/>
    <col min="11268" max="11268" width="22" style="82" customWidth="1"/>
    <col min="11269" max="11269" width="11.7109375" style="82" customWidth="1"/>
    <col min="11270" max="11270" width="10.7109375" style="82" customWidth="1"/>
    <col min="11271" max="11271" width="16.7109375" style="82" customWidth="1"/>
    <col min="11272" max="11272" width="21.7109375" style="82" customWidth="1"/>
    <col min="11273" max="11273" width="8.7109375" style="82" customWidth="1"/>
    <col min="11274" max="11274" width="10.7109375" style="82" customWidth="1"/>
    <col min="11275" max="11275" width="16.7109375" style="82" customWidth="1"/>
    <col min="11276" max="11276" width="22.7109375" style="82" customWidth="1"/>
    <col min="11277" max="11277" width="8.7109375" style="82" customWidth="1"/>
    <col min="11278" max="11278" width="10.7109375" style="82" customWidth="1"/>
    <col min="11279" max="11279" width="16.7109375" style="82" customWidth="1"/>
    <col min="11280" max="11280" width="22.7109375" style="82" customWidth="1"/>
    <col min="11281" max="11281" width="8.7109375" style="82" customWidth="1"/>
    <col min="11282" max="11520" width="9.140625" style="82"/>
    <col min="11521" max="11521" width="13.7109375" style="82" customWidth="1"/>
    <col min="11522" max="11522" width="11.7109375" style="82" customWidth="1"/>
    <col min="11523" max="11523" width="16.28515625" style="82" customWidth="1"/>
    <col min="11524" max="11524" width="22" style="82" customWidth="1"/>
    <col min="11525" max="11525" width="11.7109375" style="82" customWidth="1"/>
    <col min="11526" max="11526" width="10.7109375" style="82" customWidth="1"/>
    <col min="11527" max="11527" width="16.7109375" style="82" customWidth="1"/>
    <col min="11528" max="11528" width="21.7109375" style="82" customWidth="1"/>
    <col min="11529" max="11529" width="8.7109375" style="82" customWidth="1"/>
    <col min="11530" max="11530" width="10.7109375" style="82" customWidth="1"/>
    <col min="11531" max="11531" width="16.7109375" style="82" customWidth="1"/>
    <col min="11532" max="11532" width="22.7109375" style="82" customWidth="1"/>
    <col min="11533" max="11533" width="8.7109375" style="82" customWidth="1"/>
    <col min="11534" max="11534" width="10.7109375" style="82" customWidth="1"/>
    <col min="11535" max="11535" width="16.7109375" style="82" customWidth="1"/>
    <col min="11536" max="11536" width="22.7109375" style="82" customWidth="1"/>
    <col min="11537" max="11537" width="8.7109375" style="82" customWidth="1"/>
    <col min="11538" max="11776" width="9.140625" style="82"/>
    <col min="11777" max="11777" width="13.7109375" style="82" customWidth="1"/>
    <col min="11778" max="11778" width="11.7109375" style="82" customWidth="1"/>
    <col min="11779" max="11779" width="16.28515625" style="82" customWidth="1"/>
    <col min="11780" max="11780" width="22" style="82" customWidth="1"/>
    <col min="11781" max="11781" width="11.7109375" style="82" customWidth="1"/>
    <col min="11782" max="11782" width="10.7109375" style="82" customWidth="1"/>
    <col min="11783" max="11783" width="16.7109375" style="82" customWidth="1"/>
    <col min="11784" max="11784" width="21.7109375" style="82" customWidth="1"/>
    <col min="11785" max="11785" width="8.7109375" style="82" customWidth="1"/>
    <col min="11786" max="11786" width="10.7109375" style="82" customWidth="1"/>
    <col min="11787" max="11787" width="16.7109375" style="82" customWidth="1"/>
    <col min="11788" max="11788" width="22.7109375" style="82" customWidth="1"/>
    <col min="11789" max="11789" width="8.7109375" style="82" customWidth="1"/>
    <col min="11790" max="11790" width="10.7109375" style="82" customWidth="1"/>
    <col min="11791" max="11791" width="16.7109375" style="82" customWidth="1"/>
    <col min="11792" max="11792" width="22.7109375" style="82" customWidth="1"/>
    <col min="11793" max="11793" width="8.7109375" style="82" customWidth="1"/>
    <col min="11794" max="12032" width="9.140625" style="82"/>
    <col min="12033" max="12033" width="13.7109375" style="82" customWidth="1"/>
    <col min="12034" max="12034" width="11.7109375" style="82" customWidth="1"/>
    <col min="12035" max="12035" width="16.28515625" style="82" customWidth="1"/>
    <col min="12036" max="12036" width="22" style="82" customWidth="1"/>
    <col min="12037" max="12037" width="11.7109375" style="82" customWidth="1"/>
    <col min="12038" max="12038" width="10.7109375" style="82" customWidth="1"/>
    <col min="12039" max="12039" width="16.7109375" style="82" customWidth="1"/>
    <col min="12040" max="12040" width="21.7109375" style="82" customWidth="1"/>
    <col min="12041" max="12041" width="8.7109375" style="82" customWidth="1"/>
    <col min="12042" max="12042" width="10.7109375" style="82" customWidth="1"/>
    <col min="12043" max="12043" width="16.7109375" style="82" customWidth="1"/>
    <col min="12044" max="12044" width="22.7109375" style="82" customWidth="1"/>
    <col min="12045" max="12045" width="8.7109375" style="82" customWidth="1"/>
    <col min="12046" max="12046" width="10.7109375" style="82" customWidth="1"/>
    <col min="12047" max="12047" width="16.7109375" style="82" customWidth="1"/>
    <col min="12048" max="12048" width="22.7109375" style="82" customWidth="1"/>
    <col min="12049" max="12049" width="8.7109375" style="82" customWidth="1"/>
    <col min="12050" max="12288" width="9.140625" style="82"/>
    <col min="12289" max="12289" width="13.7109375" style="82" customWidth="1"/>
    <col min="12290" max="12290" width="11.7109375" style="82" customWidth="1"/>
    <col min="12291" max="12291" width="16.28515625" style="82" customWidth="1"/>
    <col min="12292" max="12292" width="22" style="82" customWidth="1"/>
    <col min="12293" max="12293" width="11.7109375" style="82" customWidth="1"/>
    <col min="12294" max="12294" width="10.7109375" style="82" customWidth="1"/>
    <col min="12295" max="12295" width="16.7109375" style="82" customWidth="1"/>
    <col min="12296" max="12296" width="21.7109375" style="82" customWidth="1"/>
    <col min="12297" max="12297" width="8.7109375" style="82" customWidth="1"/>
    <col min="12298" max="12298" width="10.7109375" style="82" customWidth="1"/>
    <col min="12299" max="12299" width="16.7109375" style="82" customWidth="1"/>
    <col min="12300" max="12300" width="22.7109375" style="82" customWidth="1"/>
    <col min="12301" max="12301" width="8.7109375" style="82" customWidth="1"/>
    <col min="12302" max="12302" width="10.7109375" style="82" customWidth="1"/>
    <col min="12303" max="12303" width="16.7109375" style="82" customWidth="1"/>
    <col min="12304" max="12304" width="22.7109375" style="82" customWidth="1"/>
    <col min="12305" max="12305" width="8.7109375" style="82" customWidth="1"/>
    <col min="12306" max="12544" width="9.140625" style="82"/>
    <col min="12545" max="12545" width="13.7109375" style="82" customWidth="1"/>
    <col min="12546" max="12546" width="11.7109375" style="82" customWidth="1"/>
    <col min="12547" max="12547" width="16.28515625" style="82" customWidth="1"/>
    <col min="12548" max="12548" width="22" style="82" customWidth="1"/>
    <col min="12549" max="12549" width="11.7109375" style="82" customWidth="1"/>
    <col min="12550" max="12550" width="10.7109375" style="82" customWidth="1"/>
    <col min="12551" max="12551" width="16.7109375" style="82" customWidth="1"/>
    <col min="12552" max="12552" width="21.7109375" style="82" customWidth="1"/>
    <col min="12553" max="12553" width="8.7109375" style="82" customWidth="1"/>
    <col min="12554" max="12554" width="10.7109375" style="82" customWidth="1"/>
    <col min="12555" max="12555" width="16.7109375" style="82" customWidth="1"/>
    <col min="12556" max="12556" width="22.7109375" style="82" customWidth="1"/>
    <col min="12557" max="12557" width="8.7109375" style="82" customWidth="1"/>
    <col min="12558" max="12558" width="10.7109375" style="82" customWidth="1"/>
    <col min="12559" max="12559" width="16.7109375" style="82" customWidth="1"/>
    <col min="12560" max="12560" width="22.7109375" style="82" customWidth="1"/>
    <col min="12561" max="12561" width="8.7109375" style="82" customWidth="1"/>
    <col min="12562" max="12800" width="9.140625" style="82"/>
    <col min="12801" max="12801" width="13.7109375" style="82" customWidth="1"/>
    <col min="12802" max="12802" width="11.7109375" style="82" customWidth="1"/>
    <col min="12803" max="12803" width="16.28515625" style="82" customWidth="1"/>
    <col min="12804" max="12804" width="22" style="82" customWidth="1"/>
    <col min="12805" max="12805" width="11.7109375" style="82" customWidth="1"/>
    <col min="12806" max="12806" width="10.7109375" style="82" customWidth="1"/>
    <col min="12807" max="12807" width="16.7109375" style="82" customWidth="1"/>
    <col min="12808" max="12808" width="21.7109375" style="82" customWidth="1"/>
    <col min="12809" max="12809" width="8.7109375" style="82" customWidth="1"/>
    <col min="12810" max="12810" width="10.7109375" style="82" customWidth="1"/>
    <col min="12811" max="12811" width="16.7109375" style="82" customWidth="1"/>
    <col min="12812" max="12812" width="22.7109375" style="82" customWidth="1"/>
    <col min="12813" max="12813" width="8.7109375" style="82" customWidth="1"/>
    <col min="12814" max="12814" width="10.7109375" style="82" customWidth="1"/>
    <col min="12815" max="12815" width="16.7109375" style="82" customWidth="1"/>
    <col min="12816" max="12816" width="22.7109375" style="82" customWidth="1"/>
    <col min="12817" max="12817" width="8.7109375" style="82" customWidth="1"/>
    <col min="12818" max="13056" width="9.140625" style="82"/>
    <col min="13057" max="13057" width="13.7109375" style="82" customWidth="1"/>
    <col min="13058" max="13058" width="11.7109375" style="82" customWidth="1"/>
    <col min="13059" max="13059" width="16.28515625" style="82" customWidth="1"/>
    <col min="13060" max="13060" width="22" style="82" customWidth="1"/>
    <col min="13061" max="13061" width="11.7109375" style="82" customWidth="1"/>
    <col min="13062" max="13062" width="10.7109375" style="82" customWidth="1"/>
    <col min="13063" max="13063" width="16.7109375" style="82" customWidth="1"/>
    <col min="13064" max="13064" width="21.7109375" style="82" customWidth="1"/>
    <col min="13065" max="13065" width="8.7109375" style="82" customWidth="1"/>
    <col min="13066" max="13066" width="10.7109375" style="82" customWidth="1"/>
    <col min="13067" max="13067" width="16.7109375" style="82" customWidth="1"/>
    <col min="13068" max="13068" width="22.7109375" style="82" customWidth="1"/>
    <col min="13069" max="13069" width="8.7109375" style="82" customWidth="1"/>
    <col min="13070" max="13070" width="10.7109375" style="82" customWidth="1"/>
    <col min="13071" max="13071" width="16.7109375" style="82" customWidth="1"/>
    <col min="13072" max="13072" width="22.7109375" style="82" customWidth="1"/>
    <col min="13073" max="13073" width="8.7109375" style="82" customWidth="1"/>
    <col min="13074" max="13312" width="9.140625" style="82"/>
    <col min="13313" max="13313" width="13.7109375" style="82" customWidth="1"/>
    <col min="13314" max="13314" width="11.7109375" style="82" customWidth="1"/>
    <col min="13315" max="13315" width="16.28515625" style="82" customWidth="1"/>
    <col min="13316" max="13316" width="22" style="82" customWidth="1"/>
    <col min="13317" max="13317" width="11.7109375" style="82" customWidth="1"/>
    <col min="13318" max="13318" width="10.7109375" style="82" customWidth="1"/>
    <col min="13319" max="13319" width="16.7109375" style="82" customWidth="1"/>
    <col min="13320" max="13320" width="21.7109375" style="82" customWidth="1"/>
    <col min="13321" max="13321" width="8.7109375" style="82" customWidth="1"/>
    <col min="13322" max="13322" width="10.7109375" style="82" customWidth="1"/>
    <col min="13323" max="13323" width="16.7109375" style="82" customWidth="1"/>
    <col min="13324" max="13324" width="22.7109375" style="82" customWidth="1"/>
    <col min="13325" max="13325" width="8.7109375" style="82" customWidth="1"/>
    <col min="13326" max="13326" width="10.7109375" style="82" customWidth="1"/>
    <col min="13327" max="13327" width="16.7109375" style="82" customWidth="1"/>
    <col min="13328" max="13328" width="22.7109375" style="82" customWidth="1"/>
    <col min="13329" max="13329" width="8.7109375" style="82" customWidth="1"/>
    <col min="13330" max="13568" width="9.140625" style="82"/>
    <col min="13569" max="13569" width="13.7109375" style="82" customWidth="1"/>
    <col min="13570" max="13570" width="11.7109375" style="82" customWidth="1"/>
    <col min="13571" max="13571" width="16.28515625" style="82" customWidth="1"/>
    <col min="13572" max="13572" width="22" style="82" customWidth="1"/>
    <col min="13573" max="13573" width="11.7109375" style="82" customWidth="1"/>
    <col min="13574" max="13574" width="10.7109375" style="82" customWidth="1"/>
    <col min="13575" max="13575" width="16.7109375" style="82" customWidth="1"/>
    <col min="13576" max="13576" width="21.7109375" style="82" customWidth="1"/>
    <col min="13577" max="13577" width="8.7109375" style="82" customWidth="1"/>
    <col min="13578" max="13578" width="10.7109375" style="82" customWidth="1"/>
    <col min="13579" max="13579" width="16.7109375" style="82" customWidth="1"/>
    <col min="13580" max="13580" width="22.7109375" style="82" customWidth="1"/>
    <col min="13581" max="13581" width="8.7109375" style="82" customWidth="1"/>
    <col min="13582" max="13582" width="10.7109375" style="82" customWidth="1"/>
    <col min="13583" max="13583" width="16.7109375" style="82" customWidth="1"/>
    <col min="13584" max="13584" width="22.7109375" style="82" customWidth="1"/>
    <col min="13585" max="13585" width="8.7109375" style="82" customWidth="1"/>
    <col min="13586" max="13824" width="9.140625" style="82"/>
    <col min="13825" max="13825" width="13.7109375" style="82" customWidth="1"/>
    <col min="13826" max="13826" width="11.7109375" style="82" customWidth="1"/>
    <col min="13827" max="13827" width="16.28515625" style="82" customWidth="1"/>
    <col min="13828" max="13828" width="22" style="82" customWidth="1"/>
    <col min="13829" max="13829" width="11.7109375" style="82" customWidth="1"/>
    <col min="13830" max="13830" width="10.7109375" style="82" customWidth="1"/>
    <col min="13831" max="13831" width="16.7109375" style="82" customWidth="1"/>
    <col min="13832" max="13832" width="21.7109375" style="82" customWidth="1"/>
    <col min="13833" max="13833" width="8.7109375" style="82" customWidth="1"/>
    <col min="13834" max="13834" width="10.7109375" style="82" customWidth="1"/>
    <col min="13835" max="13835" width="16.7109375" style="82" customWidth="1"/>
    <col min="13836" max="13836" width="22.7109375" style="82" customWidth="1"/>
    <col min="13837" max="13837" width="8.7109375" style="82" customWidth="1"/>
    <col min="13838" max="13838" width="10.7109375" style="82" customWidth="1"/>
    <col min="13839" max="13839" width="16.7109375" style="82" customWidth="1"/>
    <col min="13840" max="13840" width="22.7109375" style="82" customWidth="1"/>
    <col min="13841" max="13841" width="8.7109375" style="82" customWidth="1"/>
    <col min="13842" max="14080" width="9.140625" style="82"/>
    <col min="14081" max="14081" width="13.7109375" style="82" customWidth="1"/>
    <col min="14082" max="14082" width="11.7109375" style="82" customWidth="1"/>
    <col min="14083" max="14083" width="16.28515625" style="82" customWidth="1"/>
    <col min="14084" max="14084" width="22" style="82" customWidth="1"/>
    <col min="14085" max="14085" width="11.7109375" style="82" customWidth="1"/>
    <col min="14086" max="14086" width="10.7109375" style="82" customWidth="1"/>
    <col min="14087" max="14087" width="16.7109375" style="82" customWidth="1"/>
    <col min="14088" max="14088" width="21.7109375" style="82" customWidth="1"/>
    <col min="14089" max="14089" width="8.7109375" style="82" customWidth="1"/>
    <col min="14090" max="14090" width="10.7109375" style="82" customWidth="1"/>
    <col min="14091" max="14091" width="16.7109375" style="82" customWidth="1"/>
    <col min="14092" max="14092" width="22.7109375" style="82" customWidth="1"/>
    <col min="14093" max="14093" width="8.7109375" style="82" customWidth="1"/>
    <col min="14094" max="14094" width="10.7109375" style="82" customWidth="1"/>
    <col min="14095" max="14095" width="16.7109375" style="82" customWidth="1"/>
    <col min="14096" max="14096" width="22.7109375" style="82" customWidth="1"/>
    <col min="14097" max="14097" width="8.7109375" style="82" customWidth="1"/>
    <col min="14098" max="14336" width="9.140625" style="82"/>
    <col min="14337" max="14337" width="13.7109375" style="82" customWidth="1"/>
    <col min="14338" max="14338" width="11.7109375" style="82" customWidth="1"/>
    <col min="14339" max="14339" width="16.28515625" style="82" customWidth="1"/>
    <col min="14340" max="14340" width="22" style="82" customWidth="1"/>
    <col min="14341" max="14341" width="11.7109375" style="82" customWidth="1"/>
    <col min="14342" max="14342" width="10.7109375" style="82" customWidth="1"/>
    <col min="14343" max="14343" width="16.7109375" style="82" customWidth="1"/>
    <col min="14344" max="14344" width="21.7109375" style="82" customWidth="1"/>
    <col min="14345" max="14345" width="8.7109375" style="82" customWidth="1"/>
    <col min="14346" max="14346" width="10.7109375" style="82" customWidth="1"/>
    <col min="14347" max="14347" width="16.7109375" style="82" customWidth="1"/>
    <col min="14348" max="14348" width="22.7109375" style="82" customWidth="1"/>
    <col min="14349" max="14349" width="8.7109375" style="82" customWidth="1"/>
    <col min="14350" max="14350" width="10.7109375" style="82" customWidth="1"/>
    <col min="14351" max="14351" width="16.7109375" style="82" customWidth="1"/>
    <col min="14352" max="14352" width="22.7109375" style="82" customWidth="1"/>
    <col min="14353" max="14353" width="8.7109375" style="82" customWidth="1"/>
    <col min="14354" max="14592" width="9.140625" style="82"/>
    <col min="14593" max="14593" width="13.7109375" style="82" customWidth="1"/>
    <col min="14594" max="14594" width="11.7109375" style="82" customWidth="1"/>
    <col min="14595" max="14595" width="16.28515625" style="82" customWidth="1"/>
    <col min="14596" max="14596" width="22" style="82" customWidth="1"/>
    <col min="14597" max="14597" width="11.7109375" style="82" customWidth="1"/>
    <col min="14598" max="14598" width="10.7109375" style="82" customWidth="1"/>
    <col min="14599" max="14599" width="16.7109375" style="82" customWidth="1"/>
    <col min="14600" max="14600" width="21.7109375" style="82" customWidth="1"/>
    <col min="14601" max="14601" width="8.7109375" style="82" customWidth="1"/>
    <col min="14602" max="14602" width="10.7109375" style="82" customWidth="1"/>
    <col min="14603" max="14603" width="16.7109375" style="82" customWidth="1"/>
    <col min="14604" max="14604" width="22.7109375" style="82" customWidth="1"/>
    <col min="14605" max="14605" width="8.7109375" style="82" customWidth="1"/>
    <col min="14606" max="14606" width="10.7109375" style="82" customWidth="1"/>
    <col min="14607" max="14607" width="16.7109375" style="82" customWidth="1"/>
    <col min="14608" max="14608" width="22.7109375" style="82" customWidth="1"/>
    <col min="14609" max="14609" width="8.7109375" style="82" customWidth="1"/>
    <col min="14610" max="14848" width="9.140625" style="82"/>
    <col min="14849" max="14849" width="13.7109375" style="82" customWidth="1"/>
    <col min="14850" max="14850" width="11.7109375" style="82" customWidth="1"/>
    <col min="14851" max="14851" width="16.28515625" style="82" customWidth="1"/>
    <col min="14852" max="14852" width="22" style="82" customWidth="1"/>
    <col min="14853" max="14853" width="11.7109375" style="82" customWidth="1"/>
    <col min="14854" max="14854" width="10.7109375" style="82" customWidth="1"/>
    <col min="14855" max="14855" width="16.7109375" style="82" customWidth="1"/>
    <col min="14856" max="14856" width="21.7109375" style="82" customWidth="1"/>
    <col min="14857" max="14857" width="8.7109375" style="82" customWidth="1"/>
    <col min="14858" max="14858" width="10.7109375" style="82" customWidth="1"/>
    <col min="14859" max="14859" width="16.7109375" style="82" customWidth="1"/>
    <col min="14860" max="14860" width="22.7109375" style="82" customWidth="1"/>
    <col min="14861" max="14861" width="8.7109375" style="82" customWidth="1"/>
    <col min="14862" max="14862" width="10.7109375" style="82" customWidth="1"/>
    <col min="14863" max="14863" width="16.7109375" style="82" customWidth="1"/>
    <col min="14864" max="14864" width="22.7109375" style="82" customWidth="1"/>
    <col min="14865" max="14865" width="8.7109375" style="82" customWidth="1"/>
    <col min="14866" max="15104" width="9.140625" style="82"/>
    <col min="15105" max="15105" width="13.7109375" style="82" customWidth="1"/>
    <col min="15106" max="15106" width="11.7109375" style="82" customWidth="1"/>
    <col min="15107" max="15107" width="16.28515625" style="82" customWidth="1"/>
    <col min="15108" max="15108" width="22" style="82" customWidth="1"/>
    <col min="15109" max="15109" width="11.7109375" style="82" customWidth="1"/>
    <col min="15110" max="15110" width="10.7109375" style="82" customWidth="1"/>
    <col min="15111" max="15111" width="16.7109375" style="82" customWidth="1"/>
    <col min="15112" max="15112" width="21.7109375" style="82" customWidth="1"/>
    <col min="15113" max="15113" width="8.7109375" style="82" customWidth="1"/>
    <col min="15114" max="15114" width="10.7109375" style="82" customWidth="1"/>
    <col min="15115" max="15115" width="16.7109375" style="82" customWidth="1"/>
    <col min="15116" max="15116" width="22.7109375" style="82" customWidth="1"/>
    <col min="15117" max="15117" width="8.7109375" style="82" customWidth="1"/>
    <col min="15118" max="15118" width="10.7109375" style="82" customWidth="1"/>
    <col min="15119" max="15119" width="16.7109375" style="82" customWidth="1"/>
    <col min="15120" max="15120" width="22.7109375" style="82" customWidth="1"/>
    <col min="15121" max="15121" width="8.7109375" style="82" customWidth="1"/>
    <col min="15122" max="15360" width="9.140625" style="82"/>
    <col min="15361" max="15361" width="13.7109375" style="82" customWidth="1"/>
    <col min="15362" max="15362" width="11.7109375" style="82" customWidth="1"/>
    <col min="15363" max="15363" width="16.28515625" style="82" customWidth="1"/>
    <col min="15364" max="15364" width="22" style="82" customWidth="1"/>
    <col min="15365" max="15365" width="11.7109375" style="82" customWidth="1"/>
    <col min="15366" max="15366" width="10.7109375" style="82" customWidth="1"/>
    <col min="15367" max="15367" width="16.7109375" style="82" customWidth="1"/>
    <col min="15368" max="15368" width="21.7109375" style="82" customWidth="1"/>
    <col min="15369" max="15369" width="8.7109375" style="82" customWidth="1"/>
    <col min="15370" max="15370" width="10.7109375" style="82" customWidth="1"/>
    <col min="15371" max="15371" width="16.7109375" style="82" customWidth="1"/>
    <col min="15372" max="15372" width="22.7109375" style="82" customWidth="1"/>
    <col min="15373" max="15373" width="8.7109375" style="82" customWidth="1"/>
    <col min="15374" max="15374" width="10.7109375" style="82" customWidth="1"/>
    <col min="15375" max="15375" width="16.7109375" style="82" customWidth="1"/>
    <col min="15376" max="15376" width="22.7109375" style="82" customWidth="1"/>
    <col min="15377" max="15377" width="8.7109375" style="82" customWidth="1"/>
    <col min="15378" max="15616" width="9.140625" style="82"/>
    <col min="15617" max="15617" width="13.7109375" style="82" customWidth="1"/>
    <col min="15618" max="15618" width="11.7109375" style="82" customWidth="1"/>
    <col min="15619" max="15619" width="16.28515625" style="82" customWidth="1"/>
    <col min="15620" max="15620" width="22" style="82" customWidth="1"/>
    <col min="15621" max="15621" width="11.7109375" style="82" customWidth="1"/>
    <col min="15622" max="15622" width="10.7109375" style="82" customWidth="1"/>
    <col min="15623" max="15623" width="16.7109375" style="82" customWidth="1"/>
    <col min="15624" max="15624" width="21.7109375" style="82" customWidth="1"/>
    <col min="15625" max="15625" width="8.7109375" style="82" customWidth="1"/>
    <col min="15626" max="15626" width="10.7109375" style="82" customWidth="1"/>
    <col min="15627" max="15627" width="16.7109375" style="82" customWidth="1"/>
    <col min="15628" max="15628" width="22.7109375" style="82" customWidth="1"/>
    <col min="15629" max="15629" width="8.7109375" style="82" customWidth="1"/>
    <col min="15630" max="15630" width="10.7109375" style="82" customWidth="1"/>
    <col min="15631" max="15631" width="16.7109375" style="82" customWidth="1"/>
    <col min="15632" max="15632" width="22.7109375" style="82" customWidth="1"/>
    <col min="15633" max="15633" width="8.7109375" style="82" customWidth="1"/>
    <col min="15634" max="15872" width="9.140625" style="82"/>
    <col min="15873" max="15873" width="13.7109375" style="82" customWidth="1"/>
    <col min="15874" max="15874" width="11.7109375" style="82" customWidth="1"/>
    <col min="15875" max="15875" width="16.28515625" style="82" customWidth="1"/>
    <col min="15876" max="15876" width="22" style="82" customWidth="1"/>
    <col min="15877" max="15877" width="11.7109375" style="82" customWidth="1"/>
    <col min="15878" max="15878" width="10.7109375" style="82" customWidth="1"/>
    <col min="15879" max="15879" width="16.7109375" style="82" customWidth="1"/>
    <col min="15880" max="15880" width="21.7109375" style="82" customWidth="1"/>
    <col min="15881" max="15881" width="8.7109375" style="82" customWidth="1"/>
    <col min="15882" max="15882" width="10.7109375" style="82" customWidth="1"/>
    <col min="15883" max="15883" width="16.7109375" style="82" customWidth="1"/>
    <col min="15884" max="15884" width="22.7109375" style="82" customWidth="1"/>
    <col min="15885" max="15885" width="8.7109375" style="82" customWidth="1"/>
    <col min="15886" max="15886" width="10.7109375" style="82" customWidth="1"/>
    <col min="15887" max="15887" width="16.7109375" style="82" customWidth="1"/>
    <col min="15888" max="15888" width="22.7109375" style="82" customWidth="1"/>
    <col min="15889" max="15889" width="8.7109375" style="82" customWidth="1"/>
    <col min="15890" max="16128" width="9.140625" style="82"/>
    <col min="16129" max="16129" width="13.7109375" style="82" customWidth="1"/>
    <col min="16130" max="16130" width="11.7109375" style="82" customWidth="1"/>
    <col min="16131" max="16131" width="16.28515625" style="82" customWidth="1"/>
    <col min="16132" max="16132" width="22" style="82" customWidth="1"/>
    <col min="16133" max="16133" width="11.7109375" style="82" customWidth="1"/>
    <col min="16134" max="16134" width="10.7109375" style="82" customWidth="1"/>
    <col min="16135" max="16135" width="16.7109375" style="82" customWidth="1"/>
    <col min="16136" max="16136" width="21.7109375" style="82" customWidth="1"/>
    <col min="16137" max="16137" width="8.7109375" style="82" customWidth="1"/>
    <col min="16138" max="16138" width="10.7109375" style="82" customWidth="1"/>
    <col min="16139" max="16139" width="16.7109375" style="82" customWidth="1"/>
    <col min="16140" max="16140" width="22.7109375" style="82" customWidth="1"/>
    <col min="16141" max="16141" width="8.7109375" style="82" customWidth="1"/>
    <col min="16142" max="16142" width="10.7109375" style="82" customWidth="1"/>
    <col min="16143" max="16143" width="16.7109375" style="82" customWidth="1"/>
    <col min="16144" max="16144" width="22.7109375" style="82" customWidth="1"/>
    <col min="16145" max="16145" width="8.7109375" style="82" customWidth="1"/>
    <col min="16146" max="16384" width="9.140625" style="82"/>
  </cols>
  <sheetData>
    <row r="1" spans="1:17" s="76" customFormat="1" ht="20.100000000000001" customHeight="1" thickBot="1">
      <c r="A1" s="76" t="s">
        <v>231</v>
      </c>
      <c r="B1" s="76" t="s">
        <v>140</v>
      </c>
      <c r="J1" s="76" t="s">
        <v>140</v>
      </c>
    </row>
    <row r="2" spans="1:17" s="83" customFormat="1" ht="16.5" customHeight="1">
      <c r="A2" s="988" t="s">
        <v>138</v>
      </c>
      <c r="B2" s="990" t="s">
        <v>141</v>
      </c>
      <c r="C2" s="991"/>
      <c r="D2" s="991"/>
      <c r="E2" s="992"/>
      <c r="F2" s="990" t="s">
        <v>142</v>
      </c>
      <c r="G2" s="991"/>
      <c r="H2" s="991"/>
      <c r="I2" s="992"/>
      <c r="J2" s="993" t="s">
        <v>143</v>
      </c>
      <c r="K2" s="994"/>
      <c r="L2" s="994"/>
      <c r="M2" s="995"/>
      <c r="N2" s="996" t="s">
        <v>144</v>
      </c>
      <c r="O2" s="996"/>
      <c r="P2" s="996"/>
      <c r="Q2" s="997"/>
    </row>
    <row r="3" spans="1:17" s="83" customFormat="1" ht="33" customHeight="1">
      <c r="A3" s="989"/>
      <c r="B3" s="116" t="s">
        <v>145</v>
      </c>
      <c r="C3" s="117" t="s">
        <v>146</v>
      </c>
      <c r="D3" s="117" t="s">
        <v>147</v>
      </c>
      <c r="E3" s="118" t="s">
        <v>148</v>
      </c>
      <c r="F3" s="116" t="s">
        <v>145</v>
      </c>
      <c r="G3" s="117" t="s">
        <v>146</v>
      </c>
      <c r="H3" s="117" t="s">
        <v>147</v>
      </c>
      <c r="I3" s="118" t="s">
        <v>148</v>
      </c>
      <c r="J3" s="119" t="s">
        <v>145</v>
      </c>
      <c r="K3" s="120" t="s">
        <v>146</v>
      </c>
      <c r="L3" s="120" t="s">
        <v>147</v>
      </c>
      <c r="M3" s="121" t="s">
        <v>148</v>
      </c>
      <c r="N3" s="122" t="s">
        <v>145</v>
      </c>
      <c r="O3" s="123" t="s">
        <v>146</v>
      </c>
      <c r="P3" s="123" t="s">
        <v>147</v>
      </c>
      <c r="Q3" s="124" t="s">
        <v>148</v>
      </c>
    </row>
    <row r="4" spans="1:17" s="83" customFormat="1" ht="33.75" customHeight="1" thickBot="1">
      <c r="A4" s="125"/>
      <c r="B4" s="126" t="s">
        <v>149</v>
      </c>
      <c r="C4" s="127" t="s">
        <v>150</v>
      </c>
      <c r="D4" s="127" t="s">
        <v>151</v>
      </c>
      <c r="E4" s="128" t="s">
        <v>152</v>
      </c>
      <c r="F4" s="129"/>
      <c r="G4" s="130"/>
      <c r="H4" s="130"/>
      <c r="I4" s="131"/>
      <c r="J4" s="132"/>
      <c r="K4" s="133"/>
      <c r="L4" s="133"/>
      <c r="M4" s="134"/>
      <c r="N4" s="132"/>
      <c r="O4" s="133"/>
      <c r="P4" s="133"/>
      <c r="Q4" s="135"/>
    </row>
    <row r="5" spans="1:17" ht="15.75" customHeight="1">
      <c r="A5" s="136">
        <v>39448</v>
      </c>
      <c r="B5" s="137">
        <v>79.057640376198904</v>
      </c>
      <c r="C5" s="138">
        <v>84.379962465713859</v>
      </c>
      <c r="D5" s="138">
        <v>82.211065679830227</v>
      </c>
      <c r="E5" s="139">
        <v>75.534430790632968</v>
      </c>
      <c r="F5" s="140">
        <v>1.4458119249611769</v>
      </c>
      <c r="G5" s="141">
        <v>2.1198532409294728</v>
      </c>
      <c r="H5" s="141">
        <v>3.3374536464771012</v>
      </c>
      <c r="I5" s="142">
        <v>0.52456183658355826</v>
      </c>
      <c r="J5" s="143">
        <v>8.5677749360613831</v>
      </c>
      <c r="K5" s="144">
        <v>2.5438596491228083</v>
      </c>
      <c r="L5" s="144">
        <v>1.4303959131545412</v>
      </c>
      <c r="M5" s="145">
        <v>12.648686030428763</v>
      </c>
      <c r="N5" s="143">
        <v>5.4515324608892541</v>
      </c>
      <c r="O5" s="144">
        <v>7.8823365109578845</v>
      </c>
      <c r="P5" s="144">
        <v>2.0180448370517752</v>
      </c>
      <c r="Q5" s="146">
        <v>2.8832884274167441</v>
      </c>
    </row>
    <row r="6" spans="1:17" ht="15.75" customHeight="1">
      <c r="A6" s="136">
        <v>39479</v>
      </c>
      <c r="B6" s="137">
        <v>79.267157090976809</v>
      </c>
      <c r="C6" s="138">
        <v>85.544487753236126</v>
      </c>
      <c r="D6" s="138">
        <v>84.917964908648614</v>
      </c>
      <c r="E6" s="139">
        <v>75.154185022026425</v>
      </c>
      <c r="F6" s="140">
        <v>0.26501766784451775</v>
      </c>
      <c r="G6" s="141">
        <v>1.3800969489592489</v>
      </c>
      <c r="H6" s="141">
        <v>3.2926215059179071</v>
      </c>
      <c r="I6" s="142">
        <v>-0.50340720731783506</v>
      </c>
      <c r="J6" s="143">
        <v>8.0266497461928878</v>
      </c>
      <c r="K6" s="144">
        <v>6.385397965290224</v>
      </c>
      <c r="L6" s="144">
        <v>6.4007782101167265</v>
      </c>
      <c r="M6" s="145">
        <v>8.6988598256204028</v>
      </c>
      <c r="N6" s="143">
        <v>5.5395996057526276</v>
      </c>
      <c r="O6" s="144">
        <v>7.511667264987949</v>
      </c>
      <c r="P6" s="144">
        <v>1.8527346449059223</v>
      </c>
      <c r="Q6" s="146">
        <v>3.3225367729391024</v>
      </c>
    </row>
    <row r="7" spans="1:17" ht="15.75" customHeight="1">
      <c r="A7" s="136">
        <v>39508</v>
      </c>
      <c r="B7" s="137">
        <v>79.886395381320426</v>
      </c>
      <c r="C7" s="138">
        <v>82.243395409268089</v>
      </c>
      <c r="D7" s="138">
        <v>80.767041043424257</v>
      </c>
      <c r="E7" s="139">
        <v>78.242522606074644</v>
      </c>
      <c r="F7" s="140">
        <v>0.78120411160060144</v>
      </c>
      <c r="G7" s="141">
        <v>-3.8589188276987016</v>
      </c>
      <c r="H7" s="141">
        <v>-4.888157493752658</v>
      </c>
      <c r="I7" s="142">
        <v>4.1093354723267623</v>
      </c>
      <c r="J7" s="143">
        <v>7.7763819095477515</v>
      </c>
      <c r="K7" s="144">
        <v>0.53529411764705515</v>
      </c>
      <c r="L7" s="144">
        <v>-1.3590391908975903</v>
      </c>
      <c r="M7" s="145">
        <v>12.411725516322434</v>
      </c>
      <c r="N7" s="143">
        <v>5.7506807100492097</v>
      </c>
      <c r="O7" s="144">
        <v>6.7992015317554149</v>
      </c>
      <c r="P7" s="144">
        <v>0.9438524699067159</v>
      </c>
      <c r="Q7" s="146">
        <v>4.1961207836977366</v>
      </c>
    </row>
    <row r="8" spans="1:17" ht="15.75" customHeight="1">
      <c r="A8" s="136">
        <v>39539</v>
      </c>
      <c r="B8" s="137">
        <v>81.134183815997758</v>
      </c>
      <c r="C8" s="138">
        <v>83.465665752369944</v>
      </c>
      <c r="D8" s="138">
        <v>83.013301588944671</v>
      </c>
      <c r="E8" s="139">
        <v>79.434268490609782</v>
      </c>
      <c r="F8" s="140">
        <v>1.5619536076465721</v>
      </c>
      <c r="G8" s="141">
        <v>1.486162307647291</v>
      </c>
      <c r="H8" s="141">
        <v>2.7811598846523538</v>
      </c>
      <c r="I8" s="142">
        <v>1.5231434836721576</v>
      </c>
      <c r="J8" s="143">
        <v>8.1688392302917521</v>
      </c>
      <c r="K8" s="144">
        <v>1.1960326721119969</v>
      </c>
      <c r="L8" s="144">
        <v>1.4484503478811064</v>
      </c>
      <c r="M8" s="145">
        <v>13.143989431968279</v>
      </c>
      <c r="N8" s="143">
        <v>6.0795851935991294</v>
      </c>
      <c r="O8" s="144">
        <v>6.4299112801013933</v>
      </c>
      <c r="P8" s="144">
        <v>0.55094962142038639</v>
      </c>
      <c r="Q8" s="146">
        <v>5.1061304058984689</v>
      </c>
    </row>
    <row r="9" spans="1:17" ht="15.75" customHeight="1">
      <c r="A9" s="136">
        <v>39569</v>
      </c>
      <c r="B9" s="137">
        <v>82.670639724369124</v>
      </c>
      <c r="C9" s="138">
        <v>85.717722919974975</v>
      </c>
      <c r="D9" s="138">
        <v>84.752342011283048</v>
      </c>
      <c r="E9" s="139">
        <v>80.783677254811039</v>
      </c>
      <c r="F9" s="140">
        <v>1.8937220245610149</v>
      </c>
      <c r="G9" s="141">
        <v>2.6981839146728248</v>
      </c>
      <c r="H9" s="141">
        <v>2.0948936966144913</v>
      </c>
      <c r="I9" s="142">
        <v>1.6987740805604261</v>
      </c>
      <c r="J9" s="143">
        <v>9.6997405164957087</v>
      </c>
      <c r="K9" s="144">
        <v>3.3116807794919509</v>
      </c>
      <c r="L9" s="144">
        <v>3.7311541872544893</v>
      </c>
      <c r="M9" s="145">
        <v>14.66464819324689</v>
      </c>
      <c r="N9" s="143">
        <v>6.5036305912677506</v>
      </c>
      <c r="O9" s="144">
        <v>6.307634813700048</v>
      </c>
      <c r="P9" s="144">
        <v>0.63941924694135821</v>
      </c>
      <c r="Q9" s="146">
        <v>6.1165370421700942</v>
      </c>
    </row>
    <row r="10" spans="1:17" ht="15.75" customHeight="1">
      <c r="A10" s="136">
        <v>39600</v>
      </c>
      <c r="B10" s="137">
        <v>85.724927833131588</v>
      </c>
      <c r="C10" s="138">
        <v>87.873538328280645</v>
      </c>
      <c r="D10" s="138">
        <v>88.385694322240056</v>
      </c>
      <c r="E10" s="139">
        <v>84.498029214004163</v>
      </c>
      <c r="F10" s="140">
        <v>3.6945257940977854</v>
      </c>
      <c r="G10" s="141">
        <v>2.5150171223263982</v>
      </c>
      <c r="H10" s="141">
        <v>4.2870229007633753</v>
      </c>
      <c r="I10" s="142">
        <v>4.5978990873084058</v>
      </c>
      <c r="J10" s="143">
        <v>12.049659201557958</v>
      </c>
      <c r="K10" s="144">
        <v>3.5673774954628072</v>
      </c>
      <c r="L10" s="144">
        <v>7.9456384323641061</v>
      </c>
      <c r="M10" s="145">
        <v>18.056365403304156</v>
      </c>
      <c r="N10" s="143">
        <v>6.9843801304001261</v>
      </c>
      <c r="O10" s="144">
        <v>5.7971377603174972</v>
      </c>
      <c r="P10" s="144">
        <v>1.328773918458225</v>
      </c>
      <c r="Q10" s="146">
        <v>7.3517932260722887</v>
      </c>
    </row>
    <row r="11" spans="1:17" ht="15.75" customHeight="1">
      <c r="A11" s="136">
        <v>39630</v>
      </c>
      <c r="B11" s="137">
        <v>87.577986777167325</v>
      </c>
      <c r="C11" s="138">
        <v>89.389346037245559</v>
      </c>
      <c r="D11" s="138">
        <v>87.604161275296306</v>
      </c>
      <c r="E11" s="139">
        <v>86.709946672849526</v>
      </c>
      <c r="F11" s="140">
        <v>2.1616337171409725</v>
      </c>
      <c r="G11" s="141">
        <v>1.7249876786594314</v>
      </c>
      <c r="H11" s="141">
        <v>-0.88423025121508658</v>
      </c>
      <c r="I11" s="142">
        <v>2.617714850181116</v>
      </c>
      <c r="J11" s="143">
        <v>13.951656872841809</v>
      </c>
      <c r="K11" s="144">
        <v>4.7597563726595951</v>
      </c>
      <c r="L11" s="144">
        <v>6.6204724409448801</v>
      </c>
      <c r="M11" s="145">
        <v>20.880470618656673</v>
      </c>
      <c r="N11" s="143">
        <v>7.7572781261680461</v>
      </c>
      <c r="O11" s="144">
        <v>5.3741685970790485</v>
      </c>
      <c r="P11" s="144">
        <v>1.9194324054668641</v>
      </c>
      <c r="Q11" s="146">
        <v>9.0011048287515649</v>
      </c>
    </row>
    <row r="12" spans="1:17" ht="15.75" customHeight="1">
      <c r="A12" s="136">
        <v>39661</v>
      </c>
      <c r="B12" s="137">
        <v>88.602290716081583</v>
      </c>
      <c r="C12" s="138">
        <v>90.029353736586302</v>
      </c>
      <c r="D12" s="138">
        <v>89.436364577402827</v>
      </c>
      <c r="E12" s="139">
        <v>87.716206816600973</v>
      </c>
      <c r="F12" s="140">
        <v>1.169590643274887</v>
      </c>
      <c r="G12" s="141">
        <v>0.71597760551249223</v>
      </c>
      <c r="H12" s="141">
        <v>2.0914569301666148</v>
      </c>
      <c r="I12" s="142">
        <v>1.160489865768227</v>
      </c>
      <c r="J12" s="143">
        <v>12.357560370785862</v>
      </c>
      <c r="K12" s="144">
        <v>3.8638760894909296</v>
      </c>
      <c r="L12" s="144">
        <v>6.5942878292517264</v>
      </c>
      <c r="M12" s="145">
        <v>18.774331282180086</v>
      </c>
      <c r="N12" s="143">
        <v>8.4586893997392849</v>
      </c>
      <c r="O12" s="144">
        <v>4.7727664605759372</v>
      </c>
      <c r="P12" s="144">
        <v>2.0189811554751884</v>
      </c>
      <c r="Q12" s="146">
        <v>10.733783307581817</v>
      </c>
    </row>
    <row r="13" spans="1:17" ht="15.75" customHeight="1">
      <c r="A13" s="136">
        <v>39692</v>
      </c>
      <c r="B13" s="137">
        <v>89.57537945805008</v>
      </c>
      <c r="C13" s="138">
        <v>91.309369135267787</v>
      </c>
      <c r="D13" s="138">
        <v>90.150613322291804</v>
      </c>
      <c r="E13" s="139">
        <v>88.45351263621609</v>
      </c>
      <c r="F13" s="140">
        <v>1.0982658959537162</v>
      </c>
      <c r="G13" s="141">
        <v>1.4217756160136901</v>
      </c>
      <c r="H13" s="141">
        <v>0.79861111111110006</v>
      </c>
      <c r="I13" s="142">
        <v>0.84055825755973501</v>
      </c>
      <c r="J13" s="143">
        <v>13.024321466337653</v>
      </c>
      <c r="K13" s="144">
        <v>6.9014084507042099</v>
      </c>
      <c r="L13" s="144">
        <v>8.3343699465107619</v>
      </c>
      <c r="M13" s="145">
        <v>17.146717435362021</v>
      </c>
      <c r="N13" s="143">
        <v>9.2252653500971746</v>
      </c>
      <c r="O13" s="144">
        <v>4.5087213563297439</v>
      </c>
      <c r="P13" s="144">
        <v>2.4174534480409591</v>
      </c>
      <c r="Q13" s="146">
        <v>12.326597043265977</v>
      </c>
    </row>
    <row r="14" spans="1:17" ht="15.75" customHeight="1">
      <c r="A14" s="136">
        <v>39722</v>
      </c>
      <c r="B14" s="137">
        <v>89.035291926622591</v>
      </c>
      <c r="C14" s="138">
        <v>90.765603195226404</v>
      </c>
      <c r="D14" s="138">
        <v>90.502561979193629</v>
      </c>
      <c r="E14" s="139">
        <v>88.017621145374449</v>
      </c>
      <c r="F14" s="140">
        <v>-0.60294194084930552</v>
      </c>
      <c r="G14" s="141">
        <v>-0.59552042160737528</v>
      </c>
      <c r="H14" s="141">
        <v>0.39040073487197446</v>
      </c>
      <c r="I14" s="142">
        <v>-0.49279161205765831</v>
      </c>
      <c r="J14" s="143">
        <v>14.742589703588152</v>
      </c>
      <c r="K14" s="144">
        <v>7.9185261471564274</v>
      </c>
      <c r="L14" s="144">
        <v>11.411277476903493</v>
      </c>
      <c r="M14" s="145">
        <v>19.182468918749223</v>
      </c>
      <c r="N14" s="143">
        <v>10.079860308656237</v>
      </c>
      <c r="O14" s="144">
        <v>4.3250289546756306</v>
      </c>
      <c r="P14" s="144">
        <v>3.4349503974495832</v>
      </c>
      <c r="Q14" s="146">
        <v>13.992035244585296</v>
      </c>
    </row>
    <row r="15" spans="1:17" ht="15.75" customHeight="1">
      <c r="A15" s="136">
        <v>39753</v>
      </c>
      <c r="B15" s="137">
        <v>88.993388583666999</v>
      </c>
      <c r="C15" s="138">
        <v>90.33251527837929</v>
      </c>
      <c r="D15" s="138">
        <v>90.098856166865076</v>
      </c>
      <c r="E15" s="139">
        <v>88.11963830280547</v>
      </c>
      <c r="F15" s="140">
        <v>-4.7063745228271614E-2</v>
      </c>
      <c r="G15" s="141">
        <v>-0.47714982504504633</v>
      </c>
      <c r="H15" s="141">
        <v>-0.44607114262838365</v>
      </c>
      <c r="I15" s="142">
        <v>0.11590537906327825</v>
      </c>
      <c r="J15" s="143">
        <v>14.833283268248735</v>
      </c>
      <c r="K15" s="144">
        <v>9.3493330226597635</v>
      </c>
      <c r="L15" s="144">
        <v>13.046301707903126</v>
      </c>
      <c r="M15" s="145">
        <v>18.148470529718949</v>
      </c>
      <c r="N15" s="143">
        <v>10.882617678947696</v>
      </c>
      <c r="O15" s="144">
        <v>4.5067314271396839</v>
      </c>
      <c r="P15" s="144">
        <v>4.8721700049468808</v>
      </c>
      <c r="Q15" s="146">
        <v>15.265572918921279</v>
      </c>
    </row>
    <row r="16" spans="1:17" ht="15.75" customHeight="1">
      <c r="A16" s="136">
        <v>39783</v>
      </c>
      <c r="B16" s="137">
        <v>89.663842070956335</v>
      </c>
      <c r="C16" s="138">
        <v>91.237187815793263</v>
      </c>
      <c r="D16" s="138">
        <v>91.724030847264629</v>
      </c>
      <c r="E16" s="139">
        <v>88.643635520519354</v>
      </c>
      <c r="F16" s="140">
        <v>0.75337448990271128</v>
      </c>
      <c r="G16" s="141">
        <v>1.0014915832090168</v>
      </c>
      <c r="H16" s="141">
        <v>1.8037683823529278</v>
      </c>
      <c r="I16" s="142">
        <v>0.59464295111297361</v>
      </c>
      <c r="J16" s="143">
        <v>15.055562193810502</v>
      </c>
      <c r="K16" s="144">
        <v>10.418729252809953</v>
      </c>
      <c r="L16" s="144">
        <v>15.29503610695464</v>
      </c>
      <c r="M16" s="145">
        <v>17.970871389780285</v>
      </c>
      <c r="N16" s="143">
        <v>11.583054796680983</v>
      </c>
      <c r="O16" s="144">
        <v>5.0645014053378787</v>
      </c>
      <c r="P16" s="144">
        <v>6.7120061393526953</v>
      </c>
      <c r="Q16" s="146">
        <v>16.067512362932717</v>
      </c>
    </row>
    <row r="17" spans="1:17" ht="15.75" customHeight="1">
      <c r="A17" s="136">
        <v>39814</v>
      </c>
      <c r="B17" s="137">
        <v>90.152714405438118</v>
      </c>
      <c r="C17" s="138">
        <v>91.140946056493917</v>
      </c>
      <c r="D17" s="138">
        <v>92.562496765177784</v>
      </c>
      <c r="E17" s="139">
        <v>89.459772779967523</v>
      </c>
      <c r="F17" s="140">
        <v>0.54522795721257467</v>
      </c>
      <c r="G17" s="141">
        <v>-0.10548523206749394</v>
      </c>
      <c r="H17" s="141">
        <v>0.91411804536734564</v>
      </c>
      <c r="I17" s="142">
        <v>0.92069470600542047</v>
      </c>
      <c r="J17" s="143">
        <v>14.034157832744398</v>
      </c>
      <c r="K17" s="144">
        <v>8.0125463358996569</v>
      </c>
      <c r="L17" s="144">
        <v>12.591286829513976</v>
      </c>
      <c r="M17" s="145">
        <v>18.43575418994412</v>
      </c>
      <c r="N17" s="143">
        <v>12.031651869855423</v>
      </c>
      <c r="O17" s="144">
        <v>5.5190104041808326</v>
      </c>
      <c r="P17" s="144">
        <v>7.6429013210409522</v>
      </c>
      <c r="Q17" s="146">
        <v>16.535990504021413</v>
      </c>
    </row>
    <row r="18" spans="1:17" ht="15.75" customHeight="1">
      <c r="A18" s="136">
        <v>39845</v>
      </c>
      <c r="B18" s="137">
        <v>90.827823819722511</v>
      </c>
      <c r="C18" s="138">
        <v>91.684711996535299</v>
      </c>
      <c r="D18" s="138">
        <v>92.645308213860574</v>
      </c>
      <c r="E18" s="139">
        <v>90.215627173661034</v>
      </c>
      <c r="F18" s="140">
        <v>0.74885090120334041</v>
      </c>
      <c r="G18" s="141">
        <v>0.59662090813093016</v>
      </c>
      <c r="H18" s="141">
        <v>8.9465443972287062E-2</v>
      </c>
      <c r="I18" s="142">
        <v>0.8449098071739769</v>
      </c>
      <c r="J18" s="143">
        <v>14.584434654919249</v>
      </c>
      <c r="K18" s="144">
        <v>7.1778140293637875</v>
      </c>
      <c r="L18" s="144">
        <v>9.0997744864996832</v>
      </c>
      <c r="M18" s="145">
        <v>20.040723144320367</v>
      </c>
      <c r="N18" s="143">
        <v>12.566777795629804</v>
      </c>
      <c r="O18" s="144">
        <v>5.5906161603151929</v>
      </c>
      <c r="P18" s="144">
        <v>7.8693283409410952</v>
      </c>
      <c r="Q18" s="146">
        <v>17.453982216677375</v>
      </c>
    </row>
    <row r="19" spans="1:17" ht="15.75" customHeight="1">
      <c r="A19" s="136">
        <v>39873</v>
      </c>
      <c r="B19" s="137">
        <v>91.363255424154943</v>
      </c>
      <c r="C19" s="138">
        <v>91.983061450363309</v>
      </c>
      <c r="D19" s="138">
        <v>93.137001190414566</v>
      </c>
      <c r="E19" s="139">
        <v>90.94365870623696</v>
      </c>
      <c r="F19" s="140">
        <v>0.58950174287471668</v>
      </c>
      <c r="G19" s="141">
        <v>0.32540807221958801</v>
      </c>
      <c r="H19" s="141">
        <v>0.53072625698322895</v>
      </c>
      <c r="I19" s="142">
        <v>0.80699049087638741</v>
      </c>
      <c r="J19" s="143">
        <v>14.366476279286616</v>
      </c>
      <c r="K19" s="144">
        <v>11.842490199520199</v>
      </c>
      <c r="L19" s="144">
        <v>15.31560397308553</v>
      </c>
      <c r="M19" s="145">
        <v>16.233035026373528</v>
      </c>
      <c r="N19" s="143">
        <v>13.101404149576325</v>
      </c>
      <c r="O19" s="144">
        <v>6.5098603906011334</v>
      </c>
      <c r="P19" s="144">
        <v>9.2497143849931973</v>
      </c>
      <c r="Q19" s="146">
        <v>17.742332316035743</v>
      </c>
    </row>
    <row r="20" spans="1:17" ht="15.75" customHeight="1">
      <c r="A20" s="136">
        <v>39904</v>
      </c>
      <c r="B20" s="137">
        <v>91.898687028587389</v>
      </c>
      <c r="C20" s="138">
        <v>92.522015302439726</v>
      </c>
      <c r="D20" s="138">
        <v>94.063454272553187</v>
      </c>
      <c r="E20" s="139">
        <v>91.620681660097375</v>
      </c>
      <c r="F20" s="140">
        <v>0.58604698568007052</v>
      </c>
      <c r="G20" s="141">
        <v>0.58592728223906931</v>
      </c>
      <c r="H20" s="141">
        <v>0.99472075576549912</v>
      </c>
      <c r="I20" s="142">
        <v>0.74444217825819692</v>
      </c>
      <c r="J20" s="143">
        <v>13.267531275106165</v>
      </c>
      <c r="K20" s="144">
        <v>10.850389161141564</v>
      </c>
      <c r="L20" s="144">
        <v>13.311303697237989</v>
      </c>
      <c r="M20" s="145">
        <v>15.341506129597192</v>
      </c>
      <c r="N20" s="143">
        <v>13.50968164107033</v>
      </c>
      <c r="O20" s="144">
        <v>7.3023297909332854</v>
      </c>
      <c r="P20" s="144">
        <v>10.240837145711694</v>
      </c>
      <c r="Q20" s="146">
        <v>17.889948657904114</v>
      </c>
    </row>
    <row r="21" spans="1:17" ht="15.75" customHeight="1">
      <c r="A21" s="136">
        <v>39934</v>
      </c>
      <c r="B21" s="137">
        <v>93.593444454790955</v>
      </c>
      <c r="C21" s="138">
        <v>94.186997738318638</v>
      </c>
      <c r="D21" s="138">
        <v>95.419491744733705</v>
      </c>
      <c r="E21" s="139">
        <v>93.498724785532104</v>
      </c>
      <c r="F21" s="140">
        <v>1.8441584760360712</v>
      </c>
      <c r="G21" s="141">
        <v>1.7995527123316037</v>
      </c>
      <c r="H21" s="141">
        <v>1.4416198965555083</v>
      </c>
      <c r="I21" s="142">
        <v>2.04980261160037</v>
      </c>
      <c r="J21" s="143">
        <v>13.212435233160619</v>
      </c>
      <c r="K21" s="144">
        <v>9.8804244091393656</v>
      </c>
      <c r="L21" s="144">
        <v>12.586259541984731</v>
      </c>
      <c r="M21" s="145">
        <v>15.739624591010838</v>
      </c>
      <c r="N21" s="143">
        <v>13.787064911555774</v>
      </c>
      <c r="O21" s="144">
        <v>7.8473568198228634</v>
      </c>
      <c r="P21" s="144">
        <v>10.980871151557707</v>
      </c>
      <c r="Q21" s="146">
        <v>17.949059396559221</v>
      </c>
    </row>
    <row r="22" spans="1:17" ht="15.75" customHeight="1">
      <c r="A22" s="136">
        <v>39965</v>
      </c>
      <c r="B22" s="137">
        <v>95.320793369959958</v>
      </c>
      <c r="C22" s="138">
        <v>95.317838410086139</v>
      </c>
      <c r="D22" s="138">
        <v>96.625433466176688</v>
      </c>
      <c r="E22" s="139">
        <v>95.599350799907256</v>
      </c>
      <c r="F22" s="140">
        <v>1.8455875037309681</v>
      </c>
      <c r="G22" s="141">
        <v>1.2006335257753307</v>
      </c>
      <c r="H22" s="141">
        <v>1.2638316337600202</v>
      </c>
      <c r="I22" s="142">
        <v>2.2466894807320301</v>
      </c>
      <c r="J22" s="143">
        <v>11.193786660873315</v>
      </c>
      <c r="K22" s="144">
        <v>8.471606155194138</v>
      </c>
      <c r="L22" s="144">
        <v>9.3224805293669704</v>
      </c>
      <c r="M22" s="145">
        <v>13.137965097135336</v>
      </c>
      <c r="N22" s="143">
        <v>13.693538329630897</v>
      </c>
      <c r="O22" s="144">
        <v>8.2587752743530984</v>
      </c>
      <c r="P22" s="144">
        <v>11.083451379051709</v>
      </c>
      <c r="Q22" s="146">
        <v>17.498005393013301</v>
      </c>
    </row>
    <row r="23" spans="1:17" ht="15.75" customHeight="1">
      <c r="A23" s="136">
        <v>39995</v>
      </c>
      <c r="B23" s="137">
        <v>97.290250488872346</v>
      </c>
      <c r="C23" s="138">
        <v>96.795149415331309</v>
      </c>
      <c r="D23" s="138">
        <v>98.447285337197869</v>
      </c>
      <c r="E23" s="139">
        <v>97.866913980987718</v>
      </c>
      <c r="F23" s="140">
        <v>2.066135886289274</v>
      </c>
      <c r="G23" s="141">
        <v>1.5498788368335994</v>
      </c>
      <c r="H23" s="141">
        <v>1.8854786008891864</v>
      </c>
      <c r="I23" s="142">
        <v>2.3719441210710244</v>
      </c>
      <c r="J23" s="143">
        <v>11.089845826687949</v>
      </c>
      <c r="K23" s="144">
        <v>8.2848837209302388</v>
      </c>
      <c r="L23" s="144">
        <v>12.377407538697867</v>
      </c>
      <c r="M23" s="145">
        <v>12.866998235199745</v>
      </c>
      <c r="N23" s="143">
        <v>13.437070938215086</v>
      </c>
      <c r="O23" s="144">
        <v>8.5537581907470894</v>
      </c>
      <c r="P23" s="144">
        <v>11.56386125023954</v>
      </c>
      <c r="Q23" s="146">
        <v>16.807774862866637</v>
      </c>
    </row>
    <row r="24" spans="1:17" ht="15.75" customHeight="1">
      <c r="A24" s="136">
        <v>40026</v>
      </c>
      <c r="B24" s="137">
        <v>98.389049259707605</v>
      </c>
      <c r="C24" s="138">
        <v>97.271546123863146</v>
      </c>
      <c r="D24" s="138">
        <v>97.707158014595521</v>
      </c>
      <c r="E24" s="139">
        <v>98.89635984233712</v>
      </c>
      <c r="F24" s="140">
        <v>1.1294027565084122</v>
      </c>
      <c r="G24" s="141">
        <v>0.49217002237136853</v>
      </c>
      <c r="H24" s="141">
        <v>-0.75180064139634339</v>
      </c>
      <c r="I24" s="142">
        <v>1.0518834399431398</v>
      </c>
      <c r="J24" s="143">
        <v>11.045717288491844</v>
      </c>
      <c r="K24" s="144">
        <v>8.0442567748142579</v>
      </c>
      <c r="L24" s="144">
        <v>9.2476851851851904</v>
      </c>
      <c r="M24" s="145">
        <v>12.74582364136181</v>
      </c>
      <c r="N24" s="143">
        <v>13.307228570883467</v>
      </c>
      <c r="O24" s="144">
        <v>8.9061611017853295</v>
      </c>
      <c r="P24" s="144">
        <v>11.772674825895209</v>
      </c>
      <c r="Q24" s="146">
        <v>16.278261380438067</v>
      </c>
    </row>
    <row r="25" spans="1:17" ht="15.75" customHeight="1">
      <c r="A25" s="136">
        <v>40057</v>
      </c>
      <c r="B25" s="137">
        <v>98.882577521184473</v>
      </c>
      <c r="C25" s="138">
        <v>98.09441316587268</v>
      </c>
      <c r="D25" s="138">
        <v>98.51974535479529</v>
      </c>
      <c r="E25" s="139">
        <v>99.485277069325278</v>
      </c>
      <c r="F25" s="140">
        <v>0.50160893431763043</v>
      </c>
      <c r="G25" s="141">
        <v>0.84594835262690538</v>
      </c>
      <c r="H25" s="141">
        <v>0.831655895751652</v>
      </c>
      <c r="I25" s="142">
        <v>0.59548928588174022</v>
      </c>
      <c r="J25" s="143">
        <v>10.390352928946427</v>
      </c>
      <c r="K25" s="144">
        <v>7.4308300395257163</v>
      </c>
      <c r="L25" s="144">
        <v>9.2834998277643734</v>
      </c>
      <c r="M25" s="145">
        <v>12.47182175622541</v>
      </c>
      <c r="N25" s="143">
        <v>13.065106071689797</v>
      </c>
      <c r="O25" s="144">
        <v>8.9416450831704424</v>
      </c>
      <c r="P25" s="144">
        <v>11.833677791647034</v>
      </c>
      <c r="Q25" s="146">
        <v>15.859277648445257</v>
      </c>
    </row>
    <row r="26" spans="1:17" ht="15.75" customHeight="1">
      <c r="A26" s="136">
        <v>40087</v>
      </c>
      <c r="B26" s="137">
        <v>99.352826147686002</v>
      </c>
      <c r="C26" s="138">
        <v>98.873971416197477</v>
      </c>
      <c r="D26" s="138">
        <v>99.073546917861393</v>
      </c>
      <c r="E26" s="139">
        <v>99.921168560166933</v>
      </c>
      <c r="F26" s="140">
        <v>0.47556267068461011</v>
      </c>
      <c r="G26" s="141">
        <v>0.79470198675495851</v>
      </c>
      <c r="H26" s="141">
        <v>0.56212240609406194</v>
      </c>
      <c r="I26" s="142">
        <v>0.43814673254405534</v>
      </c>
      <c r="J26" s="143">
        <v>11.588139936202467</v>
      </c>
      <c r="K26" s="144">
        <v>8.9333050577881323</v>
      </c>
      <c r="L26" s="144">
        <v>9.4704334896488405</v>
      </c>
      <c r="M26" s="145">
        <v>13.52405036615562</v>
      </c>
      <c r="N26" s="143">
        <v>12.802903770609547</v>
      </c>
      <c r="O26" s="144">
        <v>9.0239778523053076</v>
      </c>
      <c r="P26" s="144">
        <v>11.657803890159002</v>
      </c>
      <c r="Q26" s="146">
        <v>15.396404586365577</v>
      </c>
    </row>
    <row r="27" spans="1:17" ht="15.75" customHeight="1">
      <c r="A27" s="136">
        <v>40118</v>
      </c>
      <c r="B27" s="137">
        <v>100</v>
      </c>
      <c r="C27" s="138">
        <v>100</v>
      </c>
      <c r="D27" s="138">
        <v>100</v>
      </c>
      <c r="E27" s="139">
        <v>100</v>
      </c>
      <c r="F27" s="140">
        <v>0.65138947467077912</v>
      </c>
      <c r="G27" s="141">
        <v>1.1388523872098375</v>
      </c>
      <c r="H27" s="141">
        <v>0.93511649775363992</v>
      </c>
      <c r="I27" s="142">
        <v>7.8893632819770687E-2</v>
      </c>
      <c r="J27" s="143">
        <v>12.367897875902486</v>
      </c>
      <c r="K27" s="144">
        <v>10.702109524824195</v>
      </c>
      <c r="L27" s="144">
        <v>10.989200367647058</v>
      </c>
      <c r="M27" s="145">
        <v>13.4820817765616</v>
      </c>
      <c r="N27" s="143">
        <v>12.608677603996085</v>
      </c>
      <c r="O27" s="144">
        <v>9.1434710240816202</v>
      </c>
      <c r="P27" s="144">
        <v>11.492101407093642</v>
      </c>
      <c r="Q27" s="146">
        <v>15.017838700591483</v>
      </c>
    </row>
    <row r="28" spans="1:17" ht="15.75" customHeight="1">
      <c r="A28" s="136">
        <v>40148</v>
      </c>
      <c r="B28" s="137">
        <v>102.15362108067139</v>
      </c>
      <c r="C28" s="138">
        <v>101.5002136658521</v>
      </c>
      <c r="D28" s="138">
        <v>101.94063652598481</v>
      </c>
      <c r="E28" s="139">
        <v>102.39933802299254</v>
      </c>
      <c r="F28" s="140">
        <v>2.1536210806713854</v>
      </c>
      <c r="G28" s="141">
        <v>1.5002136658520868</v>
      </c>
      <c r="H28" s="141">
        <v>1.9406365259848144</v>
      </c>
      <c r="I28" s="142">
        <v>2.3993380229925521</v>
      </c>
      <c r="J28" s="143">
        <v>13.929560368192952</v>
      </c>
      <c r="K28" s="144">
        <v>11.24873102268316</v>
      </c>
      <c r="L28" s="144">
        <v>11.138417690923873</v>
      </c>
      <c r="M28" s="145">
        <v>15.51798098272829</v>
      </c>
      <c r="N28" s="143">
        <v>12.537924295109477</v>
      </c>
      <c r="O28" s="144">
        <v>9.2258681345463742</v>
      </c>
      <c r="P28" s="144">
        <v>11.171098306866398</v>
      </c>
      <c r="Q28" s="146">
        <v>14.840513330427314</v>
      </c>
    </row>
    <row r="29" spans="1:17" ht="15.75" customHeight="1">
      <c r="A29" s="136">
        <v>40179</v>
      </c>
      <c r="B29" s="137">
        <v>103.132596576434</v>
      </c>
      <c r="C29" s="138">
        <v>102.13569513840858</v>
      </c>
      <c r="D29" s="138">
        <v>102.55253242965945</v>
      </c>
      <c r="E29" s="139">
        <v>103.70029585141806</v>
      </c>
      <c r="F29" s="140">
        <v>0.95833655763364334</v>
      </c>
      <c r="G29" s="141">
        <v>0.62608880277686296</v>
      </c>
      <c r="H29" s="141">
        <v>0.60024728560397023</v>
      </c>
      <c r="I29" s="142">
        <v>1.2704748424578867</v>
      </c>
      <c r="J29" s="143">
        <v>14.397660965173259</v>
      </c>
      <c r="K29" s="144">
        <v>12.063457268810367</v>
      </c>
      <c r="L29" s="144">
        <v>10.792746537321094</v>
      </c>
      <c r="M29" s="145">
        <v>15.91835372360724</v>
      </c>
      <c r="N29" s="143">
        <v>12.585751837228628</v>
      </c>
      <c r="O29" s="144">
        <v>9.5667405221774544</v>
      </c>
      <c r="P29" s="144">
        <v>11.027086375539639</v>
      </c>
      <c r="Q29" s="146">
        <v>14.668000111912932</v>
      </c>
    </row>
    <row r="30" spans="1:17" ht="15.75" customHeight="1">
      <c r="A30" s="136">
        <v>40210</v>
      </c>
      <c r="B30" s="137">
        <v>105.04121347791509</v>
      </c>
      <c r="C30" s="138">
        <v>104.50033080933909</v>
      </c>
      <c r="D30" s="138">
        <v>104.99290010397803</v>
      </c>
      <c r="E30" s="139">
        <v>104.838226363372</v>
      </c>
      <c r="F30" s="140">
        <v>1.8506437002840102</v>
      </c>
      <c r="G30" s="141">
        <v>2.3151902649960903</v>
      </c>
      <c r="H30" s="141">
        <v>2.3796269253442546</v>
      </c>
      <c r="I30" s="142">
        <v>1.097326196238015</v>
      </c>
      <c r="J30" s="143">
        <v>15.648717607066857</v>
      </c>
      <c r="K30" s="144">
        <v>13.977923400455339</v>
      </c>
      <c r="L30" s="144">
        <v>13.327811335696055</v>
      </c>
      <c r="M30" s="145">
        <v>16.208499178931746</v>
      </c>
      <c r="N30" s="143">
        <v>12.700493610164145</v>
      </c>
      <c r="O30" s="144">
        <v>10.138279771636832</v>
      </c>
      <c r="P30" s="144">
        <v>11.382021939844805</v>
      </c>
      <c r="Q30" s="146">
        <v>14.410980840243298</v>
      </c>
    </row>
    <row r="31" spans="1:17" ht="15.75" customHeight="1">
      <c r="A31" s="136">
        <v>40238</v>
      </c>
      <c r="B31" s="137">
        <v>104.89575369643057</v>
      </c>
      <c r="C31" s="138">
        <v>104.11051714143548</v>
      </c>
      <c r="D31" s="138">
        <v>104.58998688168296</v>
      </c>
      <c r="E31" s="139">
        <v>105.30331664178183</v>
      </c>
      <c r="F31" s="140">
        <v>-0.13847877101599693</v>
      </c>
      <c r="G31" s="141">
        <v>-0.37302625253390431</v>
      </c>
      <c r="H31" s="141">
        <v>-0.38375282699692548</v>
      </c>
      <c r="I31" s="142">
        <v>0.44362661840331441</v>
      </c>
      <c r="J31" s="143">
        <v>14.811751408649855</v>
      </c>
      <c r="K31" s="144">
        <v>13.184444505161963</v>
      </c>
      <c r="L31" s="144">
        <v>12.296923397665836</v>
      </c>
      <c r="M31" s="145">
        <v>15.789619792985164</v>
      </c>
      <c r="N31" s="143">
        <v>12.757160723058618</v>
      </c>
      <c r="O31" s="144">
        <v>10.26855395994464</v>
      </c>
      <c r="P31" s="144">
        <v>11.165550946180744</v>
      </c>
      <c r="Q31" s="146">
        <v>14.394505559295268</v>
      </c>
    </row>
    <row r="32" spans="1:17" ht="15.75" customHeight="1">
      <c r="A32" s="136">
        <v>40269</v>
      </c>
      <c r="B32" s="137">
        <v>105.7237498214395</v>
      </c>
      <c r="C32" s="138">
        <v>104.40582860383073</v>
      </c>
      <c r="D32" s="138">
        <v>105.13842681274497</v>
      </c>
      <c r="E32" s="139">
        <v>106.55992390589984</v>
      </c>
      <c r="F32" s="140">
        <v>0.78935142351438969</v>
      </c>
      <c r="G32" s="141">
        <v>0.28365190232804594</v>
      </c>
      <c r="H32" s="141">
        <v>0.52437135467128826</v>
      </c>
      <c r="I32" s="142">
        <v>1.1933216390445693</v>
      </c>
      <c r="J32" s="143">
        <v>15.043808828902499</v>
      </c>
      <c r="K32" s="144">
        <v>12.8443087437565</v>
      </c>
      <c r="L32" s="144">
        <v>11.773937737924811</v>
      </c>
      <c r="M32" s="145">
        <v>16.305534924118319</v>
      </c>
      <c r="N32" s="143">
        <v>12.915432592673355</v>
      </c>
      <c r="O32" s="144">
        <v>10.443603149840854</v>
      </c>
      <c r="P32" s="144">
        <v>11.054129701595599</v>
      </c>
      <c r="Q32" s="146">
        <v>14.489148487974205</v>
      </c>
    </row>
    <row r="33" spans="1:17" ht="15.75" customHeight="1">
      <c r="A33" s="136">
        <v>40299</v>
      </c>
      <c r="B33" s="137">
        <v>105.68100672692285</v>
      </c>
      <c r="C33" s="138">
        <v>105.21735171405254</v>
      </c>
      <c r="D33" s="138">
        <v>106.52185325320949</v>
      </c>
      <c r="E33" s="139">
        <v>105.67515786037292</v>
      </c>
      <c r="F33" s="140">
        <v>-4.0429037551959368E-2</v>
      </c>
      <c r="G33" s="141">
        <v>0.77727759175319022</v>
      </c>
      <c r="H33" s="141">
        <v>1.3158142863678677</v>
      </c>
      <c r="I33" s="142">
        <v>-0.83029905906110457</v>
      </c>
      <c r="J33" s="143">
        <v>12.914966793396118</v>
      </c>
      <c r="K33" s="144">
        <v>11.711121747801883</v>
      </c>
      <c r="L33" s="144">
        <v>11.635318220072705</v>
      </c>
      <c r="M33" s="145">
        <v>13.023100692304837</v>
      </c>
      <c r="N33" s="143">
        <v>12.892594349626634</v>
      </c>
      <c r="O33" s="144">
        <v>10.59707237730241</v>
      </c>
      <c r="P33" s="144">
        <v>10.986234438307235</v>
      </c>
      <c r="Q33" s="146">
        <v>14.266194734065735</v>
      </c>
    </row>
    <row r="34" spans="1:17" ht="15.75" customHeight="1">
      <c r="A34" s="136">
        <v>40330</v>
      </c>
      <c r="B34" s="137">
        <v>108.76</v>
      </c>
      <c r="C34" s="138">
        <v>107.41</v>
      </c>
      <c r="D34" s="138">
        <v>108.61</v>
      </c>
      <c r="E34" s="139">
        <v>109.99</v>
      </c>
      <c r="F34" s="140">
        <v>2.9134783708421708</v>
      </c>
      <c r="G34" s="141">
        <v>2.0839227087813299</v>
      </c>
      <c r="H34" s="141">
        <v>1.9602989274199274</v>
      </c>
      <c r="I34" s="142">
        <v>4.0831187073580963</v>
      </c>
      <c r="J34" s="143">
        <v>14.098924437063459</v>
      </c>
      <c r="K34" s="144">
        <v>12.686147516155089</v>
      </c>
      <c r="L34" s="144">
        <v>12.403118003106755</v>
      </c>
      <c r="M34" s="145">
        <v>15.05308255723709</v>
      </c>
      <c r="N34" s="143">
        <v>13.132440965441219</v>
      </c>
      <c r="O34" s="144">
        <v>10.947921303374557</v>
      </c>
      <c r="P34" s="144">
        <v>11.24345074963793</v>
      </c>
      <c r="Q34" s="146">
        <v>14.424266469394254</v>
      </c>
    </row>
    <row r="35" spans="1:17" ht="15.75" customHeight="1">
      <c r="A35" s="136">
        <v>40360</v>
      </c>
      <c r="B35" s="137">
        <v>109.94</v>
      </c>
      <c r="C35" s="138">
        <v>107.72</v>
      </c>
      <c r="D35" s="138">
        <v>108.84</v>
      </c>
      <c r="E35" s="139">
        <v>111.61</v>
      </c>
      <c r="F35" s="140">
        <v>1.0849577050386046</v>
      </c>
      <c r="G35" s="141">
        <v>0.28861372311703803</v>
      </c>
      <c r="H35" s="141">
        <v>0.21176687229538516</v>
      </c>
      <c r="I35" s="142">
        <v>1.472861169197202</v>
      </c>
      <c r="J35" s="143">
        <v>13.002073124042866</v>
      </c>
      <c r="K35" s="144">
        <v>11.286568232662191</v>
      </c>
      <c r="L35" s="144">
        <v>10.556628989012154</v>
      </c>
      <c r="M35" s="145">
        <v>14.042627339492995</v>
      </c>
      <c r="N35" s="143">
        <v>13.284042031179055</v>
      </c>
      <c r="O35" s="144">
        <v>11.192503084678677</v>
      </c>
      <c r="P35" s="144">
        <v>11.093690129188346</v>
      </c>
      <c r="Q35" s="146">
        <v>14.513869113783002</v>
      </c>
    </row>
    <row r="36" spans="1:17" ht="15.75" customHeight="1">
      <c r="A36" s="136">
        <v>40391</v>
      </c>
      <c r="B36" s="137">
        <v>111.87</v>
      </c>
      <c r="C36" s="138">
        <v>109.3</v>
      </c>
      <c r="D36" s="138">
        <v>110.42</v>
      </c>
      <c r="E36" s="139">
        <v>113.82</v>
      </c>
      <c r="F36" s="140">
        <v>1.7555030016372655</v>
      </c>
      <c r="G36" s="141">
        <v>1.4667656888228748</v>
      </c>
      <c r="H36" s="141">
        <v>1.4516721793458345</v>
      </c>
      <c r="I36" s="142">
        <v>1.9801093092016657</v>
      </c>
      <c r="J36" s="143">
        <v>13.701678023850093</v>
      </c>
      <c r="K36" s="144">
        <v>12.365850400712361</v>
      </c>
      <c r="L36" s="144">
        <v>13.011167496556837</v>
      </c>
      <c r="M36" s="145">
        <v>15.090181460120974</v>
      </c>
      <c r="N36" s="143">
        <v>13.500487794938039</v>
      </c>
      <c r="O36" s="144">
        <v>11.549211154387578</v>
      </c>
      <c r="P36" s="144">
        <v>11.407514680315174</v>
      </c>
      <c r="Q36" s="146">
        <v>14.706436624789902</v>
      </c>
    </row>
    <row r="37" spans="1:17" ht="15.75" customHeight="1">
      <c r="A37" s="136">
        <v>40422</v>
      </c>
      <c r="B37" s="137">
        <v>112.38</v>
      </c>
      <c r="C37" s="138">
        <v>110.68</v>
      </c>
      <c r="D37" s="138">
        <v>111.71</v>
      </c>
      <c r="E37" s="139">
        <v>113.98</v>
      </c>
      <c r="F37" s="140">
        <v>0.45588629659425806</v>
      </c>
      <c r="G37" s="141">
        <v>1.2625800548947836</v>
      </c>
      <c r="H37" s="141">
        <v>1.1682666183662178</v>
      </c>
      <c r="I37" s="142">
        <v>0.14057283429977474</v>
      </c>
      <c r="J37" s="143">
        <v>13.64995008946228</v>
      </c>
      <c r="K37" s="144">
        <v>12.830075055187635</v>
      </c>
      <c r="L37" s="144">
        <v>13.38843761491988</v>
      </c>
      <c r="M37" s="145">
        <v>14.569716602964505</v>
      </c>
      <c r="N37" s="143">
        <v>13.763503577087249</v>
      </c>
      <c r="O37" s="144">
        <v>11.996618684394406</v>
      </c>
      <c r="P37" s="144">
        <v>11.749235746158732</v>
      </c>
      <c r="Q37" s="146">
        <v>14.871901675396558</v>
      </c>
    </row>
    <row r="38" spans="1:17" ht="15.75" customHeight="1">
      <c r="A38" s="136">
        <v>40452</v>
      </c>
      <c r="B38" s="137">
        <v>112.72</v>
      </c>
      <c r="C38" s="138">
        <v>111.89</v>
      </c>
      <c r="D38" s="138">
        <v>111.99</v>
      </c>
      <c r="E38" s="139">
        <v>114.09</v>
      </c>
      <c r="F38" s="140">
        <v>0.30254493682149075</v>
      </c>
      <c r="G38" s="141">
        <v>1.0932417780990136</v>
      </c>
      <c r="H38" s="141">
        <v>0.2506490018798786</v>
      </c>
      <c r="I38" s="142">
        <v>9.65081593262056E-2</v>
      </c>
      <c r="J38" s="143">
        <v>13.454246215848926</v>
      </c>
      <c r="K38" s="144">
        <v>13.164261936049073</v>
      </c>
      <c r="L38" s="144">
        <v>13.037236965834296</v>
      </c>
      <c r="M38" s="145">
        <v>14.180009745684046</v>
      </c>
      <c r="N38" s="143">
        <v>13.908261857507682</v>
      </c>
      <c r="O38" s="144">
        <v>12.345015156267252</v>
      </c>
      <c r="P38" s="144">
        <v>12.042075500291773</v>
      </c>
      <c r="Q38" s="146">
        <v>14.915930227377601</v>
      </c>
    </row>
    <row r="39" spans="1:17" ht="15.75" customHeight="1">
      <c r="A39" s="136">
        <v>40483</v>
      </c>
      <c r="B39" s="137">
        <v>112.77</v>
      </c>
      <c r="C39" s="138">
        <v>111.75</v>
      </c>
      <c r="D39" s="138">
        <v>111.33</v>
      </c>
      <c r="E39" s="139">
        <v>114.35</v>
      </c>
      <c r="F39" s="140">
        <v>4.4357700496803432E-2</v>
      </c>
      <c r="G39" s="141">
        <v>-0.1251228885512603</v>
      </c>
      <c r="H39" s="141">
        <v>-0.58933833377979283</v>
      </c>
      <c r="I39" s="142">
        <v>0.22789026207379948</v>
      </c>
      <c r="J39" s="143">
        <v>12.769999999999996</v>
      </c>
      <c r="K39" s="144">
        <v>11.75</v>
      </c>
      <c r="L39" s="144">
        <v>11.329999999999998</v>
      </c>
      <c r="M39" s="145">
        <v>14.349999999999994</v>
      </c>
      <c r="N39" s="143">
        <v>13.928720468550381</v>
      </c>
      <c r="O39" s="144">
        <v>12.423064204295116</v>
      </c>
      <c r="P39" s="144">
        <v>12.062646664579461</v>
      </c>
      <c r="Q39" s="146">
        <v>14.977328028935318</v>
      </c>
    </row>
    <row r="40" spans="1:17" ht="15.75" customHeight="1">
      <c r="A40" s="136">
        <v>40513</v>
      </c>
      <c r="B40" s="137">
        <v>114.22</v>
      </c>
      <c r="C40" s="138">
        <v>112.58</v>
      </c>
      <c r="D40" s="138">
        <v>112.49</v>
      </c>
      <c r="E40" s="139">
        <v>115.4</v>
      </c>
      <c r="F40" s="140">
        <v>1.2858029617806181</v>
      </c>
      <c r="G40" s="141">
        <v>0.7427293064876892</v>
      </c>
      <c r="H40" s="141">
        <v>1.0419473636935237</v>
      </c>
      <c r="I40" s="142">
        <v>0.91823349365982665</v>
      </c>
      <c r="J40" s="143">
        <v>11.811993340695892</v>
      </c>
      <c r="K40" s="144">
        <v>10.916022670280825</v>
      </c>
      <c r="L40" s="144">
        <v>10.348536004408928</v>
      </c>
      <c r="M40" s="145">
        <v>12.696041036992185</v>
      </c>
      <c r="N40" s="143">
        <v>13.740500893197122</v>
      </c>
      <c r="O40" s="144">
        <v>12.383197019505275</v>
      </c>
      <c r="P40" s="144">
        <v>11.985101364801906</v>
      </c>
      <c r="Q40" s="146">
        <v>14.732501488881056</v>
      </c>
    </row>
    <row r="41" spans="1:17" ht="15.75" customHeight="1">
      <c r="A41" s="136">
        <v>40544</v>
      </c>
      <c r="B41" s="137">
        <v>115.59</v>
      </c>
      <c r="C41" s="138">
        <v>114.51</v>
      </c>
      <c r="D41" s="138">
        <v>113.01</v>
      </c>
      <c r="E41" s="139">
        <v>114.33</v>
      </c>
      <c r="F41" s="140">
        <v>1.1994396778147518</v>
      </c>
      <c r="G41" s="141">
        <v>1.7143364718422447</v>
      </c>
      <c r="H41" s="141">
        <v>0.46226331229443929</v>
      </c>
      <c r="I41" s="142">
        <v>-0.92720970537261849</v>
      </c>
      <c r="J41" s="143">
        <v>12.079016564208715</v>
      </c>
      <c r="K41" s="144">
        <v>12.115553572942801</v>
      </c>
      <c r="L41" s="144">
        <v>10.197181212968403</v>
      </c>
      <c r="M41" s="145">
        <v>10.250408700677369</v>
      </c>
      <c r="N41" s="143">
        <v>13.542086695913369</v>
      </c>
      <c r="O41" s="144">
        <v>12.384752937644137</v>
      </c>
      <c r="P41" s="144">
        <v>11.92272513301873</v>
      </c>
      <c r="Q41" s="146">
        <v>14.242116490057867</v>
      </c>
    </row>
    <row r="42" spans="1:17" ht="15.75" customHeight="1">
      <c r="A42" s="136">
        <v>40575</v>
      </c>
      <c r="B42" s="137">
        <v>116.7</v>
      </c>
      <c r="C42" s="138">
        <v>115.54</v>
      </c>
      <c r="D42" s="138">
        <v>115.5</v>
      </c>
      <c r="E42" s="139">
        <v>117.65</v>
      </c>
      <c r="F42" s="140">
        <v>0.96029068258501127</v>
      </c>
      <c r="G42" s="141">
        <v>0.89948476115621645</v>
      </c>
      <c r="H42" s="141">
        <v>2.2033448367401149</v>
      </c>
      <c r="I42" s="142">
        <v>2.9038747485349461</v>
      </c>
      <c r="J42" s="143">
        <v>11.099249652648169</v>
      </c>
      <c r="K42" s="144">
        <v>10.564243294887547</v>
      </c>
      <c r="L42" s="144">
        <v>10.007438489284908</v>
      </c>
      <c r="M42" s="145">
        <v>12.220517344715518</v>
      </c>
      <c r="N42" s="143">
        <v>13.161321399285413</v>
      </c>
      <c r="O42" s="144">
        <v>12.098085178564659</v>
      </c>
      <c r="P42" s="144">
        <v>11.642579699871163</v>
      </c>
      <c r="Q42" s="146">
        <v>13.91182362733241</v>
      </c>
    </row>
    <row r="43" spans="1:17" ht="15.75" customHeight="1">
      <c r="A43" s="136">
        <v>40603</v>
      </c>
      <c r="B43" s="137">
        <v>118.3</v>
      </c>
      <c r="C43" s="138">
        <v>117.45</v>
      </c>
      <c r="D43" s="138">
        <v>117.47</v>
      </c>
      <c r="E43" s="139">
        <v>118.12</v>
      </c>
      <c r="F43" s="140">
        <v>1.3710368466152545</v>
      </c>
      <c r="G43" s="141">
        <v>1.6531071490393003</v>
      </c>
      <c r="H43" s="141">
        <v>1.7056277056277054</v>
      </c>
      <c r="I43" s="142">
        <v>0.39949001274968055</v>
      </c>
      <c r="J43" s="143">
        <v>12.778635770482623</v>
      </c>
      <c r="K43" s="144">
        <v>12.812810102981871</v>
      </c>
      <c r="L43" s="144">
        <v>12.314766931644698</v>
      </c>
      <c r="M43" s="145">
        <v>12.17120577675405</v>
      </c>
      <c r="N43" s="143">
        <v>13.000868753793625</v>
      </c>
      <c r="O43" s="144">
        <v>12.076558064613721</v>
      </c>
      <c r="P43" s="144">
        <v>11.650419713081092</v>
      </c>
      <c r="Q43" s="146">
        <v>13.61506921743316</v>
      </c>
    </row>
    <row r="44" spans="1:17" ht="15.75" customHeight="1">
      <c r="A44" s="136">
        <v>40634</v>
      </c>
      <c r="B44" s="137">
        <v>117.66</v>
      </c>
      <c r="C44" s="138">
        <v>117.86</v>
      </c>
      <c r="D44" s="138">
        <v>117.94</v>
      </c>
      <c r="E44" s="139">
        <v>118.95</v>
      </c>
      <c r="F44" s="140">
        <v>-0.54099746407439397</v>
      </c>
      <c r="G44" s="141">
        <v>0.34908471690080489</v>
      </c>
      <c r="H44" s="141">
        <v>0.40010215374137204</v>
      </c>
      <c r="I44" s="142">
        <v>0.70267524551303495</v>
      </c>
      <c r="J44" s="143">
        <v>11.290036721852985</v>
      </c>
      <c r="K44" s="144">
        <v>12.886417909886333</v>
      </c>
      <c r="L44" s="144">
        <v>12.175922329573226</v>
      </c>
      <c r="M44" s="145">
        <v>11.627331964915342</v>
      </c>
      <c r="N44" s="143">
        <v>12.694649717764264</v>
      </c>
      <c r="O44" s="144">
        <v>12.087851359631969</v>
      </c>
      <c r="P44" s="144">
        <v>11.686628615687482</v>
      </c>
      <c r="Q44" s="146">
        <v>13.235690662131233</v>
      </c>
    </row>
    <row r="45" spans="1:17" ht="15.75" customHeight="1">
      <c r="A45" s="136">
        <v>40664</v>
      </c>
      <c r="B45" s="137">
        <v>118.7348597766138</v>
      </c>
      <c r="C45" s="138">
        <v>118.90230911538464</v>
      </c>
      <c r="D45" s="138">
        <v>118.97927844870489</v>
      </c>
      <c r="E45" s="139">
        <v>118.54535336977506</v>
      </c>
      <c r="F45" s="140">
        <v>0.91353032178633953</v>
      </c>
      <c r="G45" s="141">
        <v>0.8843620527614604</v>
      </c>
      <c r="H45" s="141">
        <v>0.88119251204416571</v>
      </c>
      <c r="I45" s="142">
        <v>-0.34018211872630388</v>
      </c>
      <c r="J45" s="143">
        <v>12.352127836387666</v>
      </c>
      <c r="K45" s="144">
        <v>13.006369366265247</v>
      </c>
      <c r="L45" s="144">
        <v>11.694713164521531</v>
      </c>
      <c r="M45" s="145">
        <v>12.179017065115104</v>
      </c>
      <c r="N45" s="143">
        <v>12.647918901254073</v>
      </c>
      <c r="O45" s="144">
        <v>12.197207893192143</v>
      </c>
      <c r="P45" s="144">
        <v>11.691362723077646</v>
      </c>
      <c r="Q45" s="146">
        <v>13.160470330680795</v>
      </c>
    </row>
    <row r="46" spans="1:17" ht="15.75" customHeight="1">
      <c r="A46" s="136">
        <v>40695</v>
      </c>
      <c r="B46" s="137">
        <v>119.88634664478221</v>
      </c>
      <c r="C46" s="138">
        <v>119.78742322282244</v>
      </c>
      <c r="D46" s="138">
        <v>119.80818916385616</v>
      </c>
      <c r="E46" s="139">
        <v>120.13102797681256</v>
      </c>
      <c r="F46" s="140">
        <v>0.96979679795367701</v>
      </c>
      <c r="G46" s="141">
        <v>0.74440447290125178</v>
      </c>
      <c r="H46" s="141">
        <v>0.69668494040216444</v>
      </c>
      <c r="I46" s="142">
        <v>1.3376100892722036</v>
      </c>
      <c r="J46" s="143">
        <v>10.230182645073739</v>
      </c>
      <c r="K46" s="144">
        <v>11.523529673980491</v>
      </c>
      <c r="L46" s="144">
        <v>10.31045867218134</v>
      </c>
      <c r="M46" s="145">
        <v>9.2199545202405346</v>
      </c>
      <c r="N46" s="143">
        <v>12.321502948455148</v>
      </c>
      <c r="O46" s="144">
        <v>12.099721224730956</v>
      </c>
      <c r="P46" s="144">
        <v>11.513238215781698</v>
      </c>
      <c r="Q46" s="146">
        <v>12.662874403571038</v>
      </c>
    </row>
    <row r="47" spans="1:17" ht="15.75" customHeight="1">
      <c r="A47" s="136">
        <v>40725</v>
      </c>
      <c r="B47" s="137">
        <v>120.27148330226029</v>
      </c>
      <c r="C47" s="138">
        <v>120.07733759161698</v>
      </c>
      <c r="D47" s="138">
        <v>119.9</v>
      </c>
      <c r="E47" s="139">
        <v>120.40148406481944</v>
      </c>
      <c r="F47" s="140">
        <v>0.32125147546553023</v>
      </c>
      <c r="G47" s="141">
        <v>0.24202404642703357</v>
      </c>
      <c r="H47" s="141">
        <v>1.3870594720958991</v>
      </c>
      <c r="I47" s="142">
        <v>0.2251342492957491</v>
      </c>
      <c r="J47" s="143">
        <v>9.3973833929964457</v>
      </c>
      <c r="K47" s="144">
        <v>11.471720749737258</v>
      </c>
      <c r="L47" s="144">
        <v>11.60418963616317</v>
      </c>
      <c r="M47" s="145">
        <v>7.8769680716955719</v>
      </c>
      <c r="N47" s="143">
        <v>12.009340784621813</v>
      </c>
      <c r="O47" s="144">
        <v>12.108704895978079</v>
      </c>
      <c r="P47" s="144">
        <v>11.5972720022137</v>
      </c>
      <c r="Q47" s="146">
        <v>12.126829554029712</v>
      </c>
    </row>
    <row r="48" spans="1:17" ht="15.75" customHeight="1">
      <c r="A48" s="136">
        <v>40756</v>
      </c>
      <c r="B48" s="137">
        <v>122.27</v>
      </c>
      <c r="C48" s="138">
        <v>121.17</v>
      </c>
      <c r="D48" s="138">
        <v>121.1</v>
      </c>
      <c r="E48" s="139">
        <v>123.68</v>
      </c>
      <c r="F48" s="140">
        <v>1.6616712813935663</v>
      </c>
      <c r="G48" s="141">
        <v>0.90996555245017419</v>
      </c>
      <c r="H48" s="141">
        <v>0.82324853873383574</v>
      </c>
      <c r="I48" s="142">
        <v>2.7229863158626273</v>
      </c>
      <c r="J48" s="143">
        <v>9.2965048717261141</v>
      </c>
      <c r="K48" s="144">
        <v>10.860018298261664</v>
      </c>
      <c r="L48" s="144">
        <v>10.912878101793154</v>
      </c>
      <c r="M48" s="145">
        <v>8.6628009137234443</v>
      </c>
      <c r="N48" s="143">
        <v>11.634974110816529</v>
      </c>
      <c r="O48" s="144">
        <v>11.978809857922485</v>
      </c>
      <c r="P48" s="144">
        <v>11.426461141871471</v>
      </c>
      <c r="Q48" s="146">
        <v>11.58274740019769</v>
      </c>
    </row>
    <row r="49" spans="1:17" ht="15.75" customHeight="1">
      <c r="A49" s="136">
        <v>40797</v>
      </c>
      <c r="B49" s="137">
        <v>124</v>
      </c>
      <c r="C49" s="138">
        <v>123.48</v>
      </c>
      <c r="D49" s="138">
        <v>122.67</v>
      </c>
      <c r="E49" s="139">
        <v>124.78</v>
      </c>
      <c r="F49" s="140">
        <v>1.4149014476159323</v>
      </c>
      <c r="G49" s="141">
        <v>1.9064124783362217</v>
      </c>
      <c r="H49" s="141">
        <v>0.16330529925696169</v>
      </c>
      <c r="I49" s="142">
        <v>0.889391979301422</v>
      </c>
      <c r="J49" s="143">
        <v>10.339918134899449</v>
      </c>
      <c r="K49" s="144">
        <v>11.564871702204556</v>
      </c>
      <c r="L49" s="144">
        <v>9.8111180735833869</v>
      </c>
      <c r="M49" s="145">
        <v>9.4753465520266644</v>
      </c>
      <c r="N49" s="143">
        <v>11.363261565255712</v>
      </c>
      <c r="O49" s="144">
        <v>11.875836865462944</v>
      </c>
      <c r="P49" s="144">
        <v>11.13086925069733</v>
      </c>
      <c r="Q49" s="146">
        <v>11.162210470033159</v>
      </c>
    </row>
    <row r="50" spans="1:17" ht="15.75" customHeight="1">
      <c r="A50" s="136">
        <v>40838</v>
      </c>
      <c r="B50" s="137">
        <v>124.60065849033249</v>
      </c>
      <c r="C50" s="138">
        <v>124.80487811752866</v>
      </c>
      <c r="D50" s="138">
        <v>123.95405516319239</v>
      </c>
      <c r="E50" s="139">
        <v>124.98067740430355</v>
      </c>
      <c r="F50" s="140">
        <v>0.48440200833266545</v>
      </c>
      <c r="G50" s="141">
        <v>1.0729495606807973</v>
      </c>
      <c r="H50" s="141">
        <v>1.0467556559814</v>
      </c>
      <c r="I50" s="142">
        <v>0.16082497539953522</v>
      </c>
      <c r="J50" s="143">
        <v>10.539973820380141</v>
      </c>
      <c r="K50" s="144">
        <v>11.542477538232788</v>
      </c>
      <c r="L50" s="144">
        <v>10.683145962311286</v>
      </c>
      <c r="M50" s="145">
        <v>9.7456897224152321</v>
      </c>
      <c r="N50" s="143">
        <v>11.12888060013708</v>
      </c>
      <c r="O50" s="144">
        <v>11.746043201106176</v>
      </c>
      <c r="P50" s="144">
        <v>10.943748013139086</v>
      </c>
      <c r="Q50" s="146">
        <v>10.786062192981305</v>
      </c>
    </row>
    <row r="51" spans="1:17" ht="15.75" customHeight="1">
      <c r="A51" s="136">
        <v>40858</v>
      </c>
      <c r="B51" s="137">
        <v>124.65154628571642</v>
      </c>
      <c r="C51" s="138">
        <v>124.55101204957529</v>
      </c>
      <c r="D51" s="138">
        <v>123.49124309156679</v>
      </c>
      <c r="E51" s="139">
        <v>125.35433161364863</v>
      </c>
      <c r="F51" s="140">
        <v>4.0840711438036692E-2</v>
      </c>
      <c r="G51" s="141">
        <v>-0.20341037288166319</v>
      </c>
      <c r="H51" s="141">
        <v>-0.37337388519988224</v>
      </c>
      <c r="I51" s="142">
        <v>0.29896958242299831</v>
      </c>
      <c r="J51" s="143">
        <v>10.536087865315608</v>
      </c>
      <c r="K51" s="144">
        <v>11.455044339664681</v>
      </c>
      <c r="L51" s="144">
        <v>10.92359929180526</v>
      </c>
      <c r="M51" s="145">
        <v>9.6233770123730977</v>
      </c>
      <c r="N51" s="143">
        <v>10.950541557595386</v>
      </c>
      <c r="O51" s="144">
        <v>11.720340959791159</v>
      </c>
      <c r="P51" s="144">
        <v>10.912033591707498</v>
      </c>
      <c r="Q51" s="146">
        <v>10.411461610721332</v>
      </c>
    </row>
    <row r="52" spans="1:17" ht="15.75" customHeight="1">
      <c r="A52" s="136">
        <v>40888</v>
      </c>
      <c r="B52" s="137">
        <v>125.97</v>
      </c>
      <c r="C52" s="138">
        <v>124.76</v>
      </c>
      <c r="D52" s="138">
        <v>123.6</v>
      </c>
      <c r="E52" s="139">
        <v>128.12</v>
      </c>
      <c r="F52" s="140">
        <v>1.0577114793758966</v>
      </c>
      <c r="G52" s="141">
        <v>0.16779305682521795</v>
      </c>
      <c r="H52" s="141">
        <v>2.4121199478286144</v>
      </c>
      <c r="I52" s="142">
        <v>2.2062806691637746</v>
      </c>
      <c r="J52" s="143">
        <v>10.287165119943964</v>
      </c>
      <c r="K52" s="144">
        <v>10.818973174631381</v>
      </c>
      <c r="L52" s="144">
        <v>12.427771357454006</v>
      </c>
      <c r="M52" s="145">
        <v>11.022530329289438</v>
      </c>
      <c r="N52" s="143">
        <v>10.825251238769425</v>
      </c>
      <c r="O52" s="144">
        <v>11.704983282884413</v>
      </c>
      <c r="P52" s="144">
        <v>11.087488604866834</v>
      </c>
      <c r="Q52" s="146">
        <v>10.287592896363321</v>
      </c>
    </row>
    <row r="53" spans="1:17" ht="15.75" customHeight="1">
      <c r="A53" s="136">
        <v>40909</v>
      </c>
      <c r="B53" s="137">
        <v>130.18511156183197</v>
      </c>
      <c r="C53" s="138">
        <v>129.11000000000001</v>
      </c>
      <c r="D53" s="138">
        <v>129.22203906172373</v>
      </c>
      <c r="E53" s="139">
        <v>129.2584023633375</v>
      </c>
      <c r="F53" s="140">
        <v>3.3461233324061084</v>
      </c>
      <c r="G53" s="141">
        <v>3.486694453350438</v>
      </c>
      <c r="H53" s="141">
        <v>4.5</v>
      </c>
      <c r="I53" s="142">
        <v>0.88854383651069213</v>
      </c>
      <c r="J53" s="143">
        <v>12.626621301005244</v>
      </c>
      <c r="K53" s="144">
        <v>12.749978167845597</v>
      </c>
      <c r="L53" s="144">
        <v>14.345667694649805</v>
      </c>
      <c r="M53" s="145">
        <v>13.057292367128042</v>
      </c>
      <c r="N53" s="143">
        <v>10.885054805709942</v>
      </c>
      <c r="O53" s="144">
        <v>11.76458763096106</v>
      </c>
      <c r="P53" s="144">
        <v>11</v>
      </c>
      <c r="Q53" s="146">
        <v>10.528591855732287</v>
      </c>
    </row>
    <row r="54" spans="1:17" ht="15.75" customHeight="1">
      <c r="A54" s="136">
        <v>40940</v>
      </c>
      <c r="B54" s="137">
        <v>130.54794573240349</v>
      </c>
      <c r="C54" s="138">
        <v>129.30000000000001</v>
      </c>
      <c r="D54" s="138">
        <v>129.4</v>
      </c>
      <c r="E54" s="139">
        <v>129.1</v>
      </c>
      <c r="F54" s="140">
        <v>0.27870634838238573</v>
      </c>
      <c r="G54" s="141">
        <v>0.14716133529549325</v>
      </c>
      <c r="H54" s="141">
        <v>0.2</v>
      </c>
      <c r="I54" s="142">
        <v>-0.12254705337626604</v>
      </c>
      <c r="J54" s="143">
        <v>11.866277405658508</v>
      </c>
      <c r="K54" s="144">
        <v>11.909295482084133</v>
      </c>
      <c r="L54" s="144">
        <v>12</v>
      </c>
      <c r="M54" s="145">
        <v>9.7322566935826416</v>
      </c>
      <c r="N54" s="143">
        <v>10.954169814540208</v>
      </c>
      <c r="O54" s="144">
        <v>11.872681650206857</v>
      </c>
      <c r="P54" s="144">
        <v>11.2</v>
      </c>
      <c r="Q54" s="146">
        <v>10.326718384263202</v>
      </c>
    </row>
    <row r="55" spans="1:17" ht="15.75" customHeight="1">
      <c r="A55" s="136">
        <v>40969</v>
      </c>
      <c r="B55" s="137">
        <v>132.63</v>
      </c>
      <c r="C55" s="138">
        <v>135.06</v>
      </c>
      <c r="D55" s="138">
        <v>134.5</v>
      </c>
      <c r="E55" s="139">
        <v>132.11000000000001</v>
      </c>
      <c r="F55" s="140">
        <v>1.5948579320154863</v>
      </c>
      <c r="G55" s="141">
        <v>4.4547563805104318</v>
      </c>
      <c r="H55" s="141">
        <v>3.9</v>
      </c>
      <c r="I55" s="142">
        <v>2.3315259488768447</v>
      </c>
      <c r="J55" s="143">
        <v>12.113271344040569</v>
      </c>
      <c r="K55" s="144">
        <v>14.993614303959134</v>
      </c>
      <c r="L55" s="144">
        <v>14.5</v>
      </c>
      <c r="M55" s="145">
        <v>11.843887571960735</v>
      </c>
      <c r="N55" s="143">
        <v>10.913819664928965</v>
      </c>
      <c r="O55" s="144">
        <v>12.074929109707938</v>
      </c>
      <c r="P55" s="144">
        <v>11.4</v>
      </c>
      <c r="Q55" s="146">
        <v>10.315636286573124</v>
      </c>
    </row>
    <row r="56" spans="1:17" ht="15.75" customHeight="1">
      <c r="A56" s="136">
        <v>41000</v>
      </c>
      <c r="B56" s="137">
        <v>132.80000000000001</v>
      </c>
      <c r="C56" s="147">
        <v>135.19999999999999</v>
      </c>
      <c r="D56" s="147">
        <v>134.69999999999999</v>
      </c>
      <c r="E56" s="139">
        <v>132.19999999999999</v>
      </c>
      <c r="F56" s="140">
        <v>0.1</v>
      </c>
      <c r="G56" s="147">
        <v>0.1</v>
      </c>
      <c r="H56" s="141">
        <v>0.1</v>
      </c>
      <c r="I56" s="141">
        <v>0.2</v>
      </c>
      <c r="J56" s="143">
        <v>12.9</v>
      </c>
      <c r="K56" s="137">
        <v>14.7</v>
      </c>
      <c r="L56" s="144">
        <v>14.3</v>
      </c>
      <c r="M56" s="145">
        <v>11.2</v>
      </c>
      <c r="N56" s="143">
        <v>11.1</v>
      </c>
      <c r="O56" s="144">
        <v>12.2</v>
      </c>
      <c r="P56" s="144">
        <v>11.6</v>
      </c>
      <c r="Q56" s="146">
        <v>10.3</v>
      </c>
    </row>
    <row r="57" spans="1:17" ht="15.75" customHeight="1">
      <c r="A57" s="136">
        <v>41030</v>
      </c>
      <c r="B57" s="137">
        <v>133.80000000000001</v>
      </c>
      <c r="C57" s="147">
        <v>136.69999999999999</v>
      </c>
      <c r="D57" s="147">
        <v>136.30000000000001</v>
      </c>
      <c r="E57" s="139">
        <v>133.9</v>
      </c>
      <c r="F57" s="140">
        <v>0.8</v>
      </c>
      <c r="G57" s="147">
        <v>1.1000000000000001</v>
      </c>
      <c r="H57" s="141">
        <v>1.2</v>
      </c>
      <c r="I57" s="141">
        <v>1.2</v>
      </c>
      <c r="J57" s="143">
        <v>12.7</v>
      </c>
      <c r="K57" s="137">
        <v>14.9</v>
      </c>
      <c r="L57" s="144">
        <v>14.5</v>
      </c>
      <c r="M57" s="145">
        <v>12.9</v>
      </c>
      <c r="N57" s="143">
        <v>11.1</v>
      </c>
      <c r="O57" s="144">
        <v>12.4</v>
      </c>
      <c r="P57" s="144">
        <v>11.8</v>
      </c>
      <c r="Q57" s="146">
        <v>10.4</v>
      </c>
    </row>
    <row r="58" spans="1:17" ht="15.75" customHeight="1">
      <c r="A58" s="136">
        <v>41061</v>
      </c>
      <c r="B58" s="137">
        <v>135.30000000000001</v>
      </c>
      <c r="C58" s="147">
        <v>138</v>
      </c>
      <c r="D58" s="147">
        <v>136.19999999999999</v>
      </c>
      <c r="E58" s="139">
        <v>134.5</v>
      </c>
      <c r="F58" s="140">
        <v>1.2</v>
      </c>
      <c r="G58" s="147">
        <v>1</v>
      </c>
      <c r="H58" s="141">
        <v>-0.1</v>
      </c>
      <c r="I58" s="141">
        <v>0.5</v>
      </c>
      <c r="J58" s="137">
        <v>12.9</v>
      </c>
      <c r="K58" s="137">
        <v>15.2</v>
      </c>
      <c r="L58" s="144">
        <v>13.7</v>
      </c>
      <c r="M58" s="145">
        <v>12</v>
      </c>
      <c r="N58" s="143">
        <v>11.3</v>
      </c>
      <c r="O58" s="144">
        <v>12.7</v>
      </c>
      <c r="P58" s="144">
        <v>12.1</v>
      </c>
      <c r="Q58" s="146">
        <v>10.6</v>
      </c>
    </row>
    <row r="59" spans="1:17">
      <c r="A59" s="136">
        <v>41091</v>
      </c>
      <c r="B59" s="137">
        <v>135.69999999999999</v>
      </c>
      <c r="C59" s="147">
        <v>138.1</v>
      </c>
      <c r="D59" s="147">
        <v>136.5</v>
      </c>
      <c r="E59" s="139">
        <v>135</v>
      </c>
      <c r="F59" s="140">
        <v>0.24</v>
      </c>
      <c r="G59" s="147">
        <v>0.1</v>
      </c>
      <c r="H59" s="217">
        <v>0.2</v>
      </c>
      <c r="I59" s="141">
        <v>0.3</v>
      </c>
      <c r="J59" s="143">
        <v>12.8</v>
      </c>
      <c r="K59" s="137">
        <v>15</v>
      </c>
      <c r="L59" s="144">
        <v>13.8</v>
      </c>
      <c r="M59" s="145">
        <v>12.1</v>
      </c>
      <c r="N59" s="143">
        <v>11.6</v>
      </c>
      <c r="O59" s="144">
        <v>13</v>
      </c>
      <c r="P59" s="144">
        <v>12.4</v>
      </c>
      <c r="Q59" s="146">
        <v>11</v>
      </c>
    </row>
    <row r="60" spans="1:17">
      <c r="A60" s="136">
        <v>41122</v>
      </c>
      <c r="B60" s="137">
        <v>136.6</v>
      </c>
      <c r="C60" s="147">
        <v>139</v>
      </c>
      <c r="D60" s="147">
        <v>137.1</v>
      </c>
      <c r="E60" s="139">
        <v>135.9</v>
      </c>
      <c r="F60" s="140">
        <v>0.67</v>
      </c>
      <c r="G60" s="147">
        <v>6</v>
      </c>
      <c r="H60" s="217">
        <v>0.4</v>
      </c>
      <c r="I60" s="141">
        <v>0.7</v>
      </c>
      <c r="J60" s="143">
        <v>11.7</v>
      </c>
      <c r="K60" s="137">
        <v>14.7</v>
      </c>
      <c r="L60" s="144">
        <v>13.2</v>
      </c>
      <c r="M60" s="145">
        <v>9.9</v>
      </c>
      <c r="N60" s="143">
        <v>11.8</v>
      </c>
      <c r="O60" s="144">
        <v>13.3</v>
      </c>
      <c r="P60" s="144">
        <v>12.7</v>
      </c>
      <c r="Q60" s="146">
        <v>11.1</v>
      </c>
    </row>
    <row r="61" spans="1:17" ht="16.5" thickBot="1">
      <c r="A61" s="136">
        <v>41153</v>
      </c>
      <c r="B61" s="148">
        <v>138</v>
      </c>
      <c r="C61" s="149">
        <v>139.69999999999999</v>
      </c>
      <c r="D61" s="149">
        <v>137.69999999999999</v>
      </c>
      <c r="E61" s="150">
        <v>137.5</v>
      </c>
      <c r="F61" s="151">
        <v>1.01</v>
      </c>
      <c r="G61" s="149">
        <v>0.5</v>
      </c>
      <c r="H61" s="218">
        <v>0.4</v>
      </c>
      <c r="I61" s="152">
        <v>1.1000000000000001</v>
      </c>
      <c r="J61" s="148">
        <v>11.3</v>
      </c>
      <c r="K61" s="148">
        <v>13.1</v>
      </c>
      <c r="L61" s="153">
        <v>12</v>
      </c>
      <c r="M61" s="154">
        <v>10.199999999999999</v>
      </c>
      <c r="N61" s="155">
        <v>11.9</v>
      </c>
      <c r="O61" s="153">
        <v>13.5</v>
      </c>
      <c r="P61" s="153">
        <v>12.9</v>
      </c>
      <c r="Q61" s="156">
        <v>11.1</v>
      </c>
    </row>
    <row r="62" spans="1:17" ht="16.5" thickTop="1">
      <c r="A62" s="213"/>
    </row>
    <row r="63" spans="1:17" ht="39">
      <c r="A63" s="81" t="s">
        <v>232</v>
      </c>
    </row>
    <row r="66" spans="2:17">
      <c r="B66" s="214"/>
      <c r="C66" s="214"/>
      <c r="D66" s="214"/>
      <c r="E66" s="214"/>
      <c r="F66" s="214"/>
      <c r="G66" s="214"/>
      <c r="H66" s="214"/>
      <c r="I66" s="214"/>
      <c r="J66" s="214"/>
      <c r="K66" s="214"/>
      <c r="L66" s="214"/>
      <c r="M66" s="214"/>
      <c r="N66" s="214"/>
      <c r="O66" s="214"/>
      <c r="P66" s="214"/>
      <c r="Q66" s="214"/>
    </row>
  </sheetData>
  <mergeCells count="5">
    <mergeCell ref="A2:A3"/>
    <mergeCell ref="B2:E2"/>
    <mergeCell ref="F2:I2"/>
    <mergeCell ref="J2:M2"/>
    <mergeCell ref="N2:Q2"/>
  </mergeCells>
  <pageMargins left="0.70866141732283505" right="0.43307086614173201" top="0.511811023622047" bottom="0.511811023622047" header="0.31496062992126" footer="0.31496062992126"/>
  <pageSetup paperSize="9" scale="3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2"/>
  <sheetViews>
    <sheetView view="pageBreakPreview" zoomScale="110" zoomScaleNormal="100" zoomScaleSheetLayoutView="110" workbookViewId="0">
      <pane xSplit="1" ySplit="2" topLeftCell="W45" activePane="bottomRight" state="frozen"/>
      <selection activeCell="A60" sqref="A60:A61"/>
      <selection pane="topRight" activeCell="A60" sqref="A60:A61"/>
      <selection pane="bottomLeft" activeCell="A60" sqref="A60:A61"/>
      <selection pane="bottomRight" activeCell="AB52" sqref="AB52"/>
    </sheetView>
  </sheetViews>
  <sheetFormatPr defaultRowHeight="14.25"/>
  <cols>
    <col min="1" max="1" width="45.7109375" style="79" customWidth="1"/>
    <col min="2" max="22" width="16.7109375" style="79" customWidth="1"/>
    <col min="23" max="24" width="16.85546875" style="79" customWidth="1"/>
    <col min="25" max="224" width="9.140625" style="79"/>
    <col min="225" max="225" width="45.7109375" style="79" customWidth="1"/>
    <col min="226" max="246" width="16.7109375" style="79" customWidth="1"/>
    <col min="247" max="247" width="16.85546875" style="79" customWidth="1"/>
    <col min="248" max="249" width="9.140625" style="79"/>
    <col min="250" max="250" width="17.5703125" style="79" customWidth="1"/>
    <col min="251" max="251" width="16" style="79" bestFit="1" customWidth="1"/>
    <col min="252" max="480" width="9.140625" style="79"/>
    <col min="481" max="481" width="45.7109375" style="79" customWidth="1"/>
    <col min="482" max="502" width="16.7109375" style="79" customWidth="1"/>
    <col min="503" max="503" width="16.85546875" style="79" customWidth="1"/>
    <col min="504" max="505" width="9.140625" style="79"/>
    <col min="506" max="506" width="17.5703125" style="79" customWidth="1"/>
    <col min="507" max="507" width="16" style="79" bestFit="1" customWidth="1"/>
    <col min="508" max="736" width="9.140625" style="79"/>
    <col min="737" max="737" width="45.7109375" style="79" customWidth="1"/>
    <col min="738" max="758" width="16.7109375" style="79" customWidth="1"/>
    <col min="759" max="759" width="16.85546875" style="79" customWidth="1"/>
    <col min="760" max="761" width="9.140625" style="79"/>
    <col min="762" max="762" width="17.5703125" style="79" customWidth="1"/>
    <col min="763" max="763" width="16" style="79" bestFit="1" customWidth="1"/>
    <col min="764" max="992" width="9.140625" style="79"/>
    <col min="993" max="993" width="45.7109375" style="79" customWidth="1"/>
    <col min="994" max="1014" width="16.7109375" style="79" customWidth="1"/>
    <col min="1015" max="1015" width="16.85546875" style="79" customWidth="1"/>
    <col min="1016" max="1017" width="9.140625" style="79"/>
    <col min="1018" max="1018" width="17.5703125" style="79" customWidth="1"/>
    <col min="1019" max="1019" width="16" style="79" bestFit="1" customWidth="1"/>
    <col min="1020" max="1248" width="9.140625" style="79"/>
    <col min="1249" max="1249" width="45.7109375" style="79" customWidth="1"/>
    <col min="1250" max="1270" width="16.7109375" style="79" customWidth="1"/>
    <col min="1271" max="1271" width="16.85546875" style="79" customWidth="1"/>
    <col min="1272" max="1273" width="9.140625" style="79"/>
    <col min="1274" max="1274" width="17.5703125" style="79" customWidth="1"/>
    <col min="1275" max="1275" width="16" style="79" bestFit="1" customWidth="1"/>
    <col min="1276" max="1504" width="9.140625" style="79"/>
    <col min="1505" max="1505" width="45.7109375" style="79" customWidth="1"/>
    <col min="1506" max="1526" width="16.7109375" style="79" customWidth="1"/>
    <col min="1527" max="1527" width="16.85546875" style="79" customWidth="1"/>
    <col min="1528" max="1529" width="9.140625" style="79"/>
    <col min="1530" max="1530" width="17.5703125" style="79" customWidth="1"/>
    <col min="1531" max="1531" width="16" style="79" bestFit="1" customWidth="1"/>
    <col min="1532" max="1760" width="9.140625" style="79"/>
    <col min="1761" max="1761" width="45.7109375" style="79" customWidth="1"/>
    <col min="1762" max="1782" width="16.7109375" style="79" customWidth="1"/>
    <col min="1783" max="1783" width="16.85546875" style="79" customWidth="1"/>
    <col min="1784" max="1785" width="9.140625" style="79"/>
    <col min="1786" max="1786" width="17.5703125" style="79" customWidth="1"/>
    <col min="1787" max="1787" width="16" style="79" bestFit="1" customWidth="1"/>
    <col min="1788" max="2016" width="9.140625" style="79"/>
    <col min="2017" max="2017" width="45.7109375" style="79" customWidth="1"/>
    <col min="2018" max="2038" width="16.7109375" style="79" customWidth="1"/>
    <col min="2039" max="2039" width="16.85546875" style="79" customWidth="1"/>
    <col min="2040" max="2041" width="9.140625" style="79"/>
    <col min="2042" max="2042" width="17.5703125" style="79" customWidth="1"/>
    <col min="2043" max="2043" width="16" style="79" bestFit="1" customWidth="1"/>
    <col min="2044" max="2272" width="9.140625" style="79"/>
    <col min="2273" max="2273" width="45.7109375" style="79" customWidth="1"/>
    <col min="2274" max="2294" width="16.7109375" style="79" customWidth="1"/>
    <col min="2295" max="2295" width="16.85546875" style="79" customWidth="1"/>
    <col min="2296" max="2297" width="9.140625" style="79"/>
    <col min="2298" max="2298" width="17.5703125" style="79" customWidth="1"/>
    <col min="2299" max="2299" width="16" style="79" bestFit="1" customWidth="1"/>
    <col min="2300" max="2528" width="9.140625" style="79"/>
    <col min="2529" max="2529" width="45.7109375" style="79" customWidth="1"/>
    <col min="2530" max="2550" width="16.7109375" style="79" customWidth="1"/>
    <col min="2551" max="2551" width="16.85546875" style="79" customWidth="1"/>
    <col min="2552" max="2553" width="9.140625" style="79"/>
    <col min="2554" max="2554" width="17.5703125" style="79" customWidth="1"/>
    <col min="2555" max="2555" width="16" style="79" bestFit="1" customWidth="1"/>
    <col min="2556" max="2784" width="9.140625" style="79"/>
    <col min="2785" max="2785" width="45.7109375" style="79" customWidth="1"/>
    <col min="2786" max="2806" width="16.7109375" style="79" customWidth="1"/>
    <col min="2807" max="2807" width="16.85546875" style="79" customWidth="1"/>
    <col min="2808" max="2809" width="9.140625" style="79"/>
    <col min="2810" max="2810" width="17.5703125" style="79" customWidth="1"/>
    <col min="2811" max="2811" width="16" style="79" bestFit="1" customWidth="1"/>
    <col min="2812" max="3040" width="9.140625" style="79"/>
    <col min="3041" max="3041" width="45.7109375" style="79" customWidth="1"/>
    <col min="3042" max="3062" width="16.7109375" style="79" customWidth="1"/>
    <col min="3063" max="3063" width="16.85546875" style="79" customWidth="1"/>
    <col min="3064" max="3065" width="9.140625" style="79"/>
    <col min="3066" max="3066" width="17.5703125" style="79" customWidth="1"/>
    <col min="3067" max="3067" width="16" style="79" bestFit="1" customWidth="1"/>
    <col min="3068" max="3296" width="9.140625" style="79"/>
    <col min="3297" max="3297" width="45.7109375" style="79" customWidth="1"/>
    <col min="3298" max="3318" width="16.7109375" style="79" customWidth="1"/>
    <col min="3319" max="3319" width="16.85546875" style="79" customWidth="1"/>
    <col min="3320" max="3321" width="9.140625" style="79"/>
    <col min="3322" max="3322" width="17.5703125" style="79" customWidth="1"/>
    <col min="3323" max="3323" width="16" style="79" bestFit="1" customWidth="1"/>
    <col min="3324" max="3552" width="9.140625" style="79"/>
    <col min="3553" max="3553" width="45.7109375" style="79" customWidth="1"/>
    <col min="3554" max="3574" width="16.7109375" style="79" customWidth="1"/>
    <col min="3575" max="3575" width="16.85546875" style="79" customWidth="1"/>
    <col min="3576" max="3577" width="9.140625" style="79"/>
    <col min="3578" max="3578" width="17.5703125" style="79" customWidth="1"/>
    <col min="3579" max="3579" width="16" style="79" bestFit="1" customWidth="1"/>
    <col min="3580" max="3808" width="9.140625" style="79"/>
    <col min="3809" max="3809" width="45.7109375" style="79" customWidth="1"/>
    <col min="3810" max="3830" width="16.7109375" style="79" customWidth="1"/>
    <col min="3831" max="3831" width="16.85546875" style="79" customWidth="1"/>
    <col min="3832" max="3833" width="9.140625" style="79"/>
    <col min="3834" max="3834" width="17.5703125" style="79" customWidth="1"/>
    <col min="3835" max="3835" width="16" style="79" bestFit="1" customWidth="1"/>
    <col min="3836" max="4064" width="9.140625" style="79"/>
    <col min="4065" max="4065" width="45.7109375" style="79" customWidth="1"/>
    <col min="4066" max="4086" width="16.7109375" style="79" customWidth="1"/>
    <col min="4087" max="4087" width="16.85546875" style="79" customWidth="1"/>
    <col min="4088" max="4089" width="9.140625" style="79"/>
    <col min="4090" max="4090" width="17.5703125" style="79" customWidth="1"/>
    <col min="4091" max="4091" width="16" style="79" bestFit="1" customWidth="1"/>
    <col min="4092" max="4320" width="9.140625" style="79"/>
    <col min="4321" max="4321" width="45.7109375" style="79" customWidth="1"/>
    <col min="4322" max="4342" width="16.7109375" style="79" customWidth="1"/>
    <col min="4343" max="4343" width="16.85546875" style="79" customWidth="1"/>
    <col min="4344" max="4345" width="9.140625" style="79"/>
    <col min="4346" max="4346" width="17.5703125" style="79" customWidth="1"/>
    <col min="4347" max="4347" width="16" style="79" bestFit="1" customWidth="1"/>
    <col min="4348" max="4576" width="9.140625" style="79"/>
    <col min="4577" max="4577" width="45.7109375" style="79" customWidth="1"/>
    <col min="4578" max="4598" width="16.7109375" style="79" customWidth="1"/>
    <col min="4599" max="4599" width="16.85546875" style="79" customWidth="1"/>
    <col min="4600" max="4601" width="9.140625" style="79"/>
    <col min="4602" max="4602" width="17.5703125" style="79" customWidth="1"/>
    <col min="4603" max="4603" width="16" style="79" bestFit="1" customWidth="1"/>
    <col min="4604" max="4832" width="9.140625" style="79"/>
    <col min="4833" max="4833" width="45.7109375" style="79" customWidth="1"/>
    <col min="4834" max="4854" width="16.7109375" style="79" customWidth="1"/>
    <col min="4855" max="4855" width="16.85546875" style="79" customWidth="1"/>
    <col min="4856" max="4857" width="9.140625" style="79"/>
    <col min="4858" max="4858" width="17.5703125" style="79" customWidth="1"/>
    <col min="4859" max="4859" width="16" style="79" bestFit="1" customWidth="1"/>
    <col min="4860" max="5088" width="9.140625" style="79"/>
    <col min="5089" max="5089" width="45.7109375" style="79" customWidth="1"/>
    <col min="5090" max="5110" width="16.7109375" style="79" customWidth="1"/>
    <col min="5111" max="5111" width="16.85546875" style="79" customWidth="1"/>
    <col min="5112" max="5113" width="9.140625" style="79"/>
    <col min="5114" max="5114" width="17.5703125" style="79" customWidth="1"/>
    <col min="5115" max="5115" width="16" style="79" bestFit="1" customWidth="1"/>
    <col min="5116" max="5344" width="9.140625" style="79"/>
    <col min="5345" max="5345" width="45.7109375" style="79" customWidth="1"/>
    <col min="5346" max="5366" width="16.7109375" style="79" customWidth="1"/>
    <col min="5367" max="5367" width="16.85546875" style="79" customWidth="1"/>
    <col min="5368" max="5369" width="9.140625" style="79"/>
    <col min="5370" max="5370" width="17.5703125" style="79" customWidth="1"/>
    <col min="5371" max="5371" width="16" style="79" bestFit="1" customWidth="1"/>
    <col min="5372" max="5600" width="9.140625" style="79"/>
    <col min="5601" max="5601" width="45.7109375" style="79" customWidth="1"/>
    <col min="5602" max="5622" width="16.7109375" style="79" customWidth="1"/>
    <col min="5623" max="5623" width="16.85546875" style="79" customWidth="1"/>
    <col min="5624" max="5625" width="9.140625" style="79"/>
    <col min="5626" max="5626" width="17.5703125" style="79" customWidth="1"/>
    <col min="5627" max="5627" width="16" style="79" bestFit="1" customWidth="1"/>
    <col min="5628" max="5856" width="9.140625" style="79"/>
    <col min="5857" max="5857" width="45.7109375" style="79" customWidth="1"/>
    <col min="5858" max="5878" width="16.7109375" style="79" customWidth="1"/>
    <col min="5879" max="5879" width="16.85546875" style="79" customWidth="1"/>
    <col min="5880" max="5881" width="9.140625" style="79"/>
    <col min="5882" max="5882" width="17.5703125" style="79" customWidth="1"/>
    <col min="5883" max="5883" width="16" style="79" bestFit="1" customWidth="1"/>
    <col min="5884" max="6112" width="9.140625" style="79"/>
    <col min="6113" max="6113" width="45.7109375" style="79" customWidth="1"/>
    <col min="6114" max="6134" width="16.7109375" style="79" customWidth="1"/>
    <col min="6135" max="6135" width="16.85546875" style="79" customWidth="1"/>
    <col min="6136" max="6137" width="9.140625" style="79"/>
    <col min="6138" max="6138" width="17.5703125" style="79" customWidth="1"/>
    <col min="6139" max="6139" width="16" style="79" bestFit="1" customWidth="1"/>
    <col min="6140" max="6368" width="9.140625" style="79"/>
    <col min="6369" max="6369" width="45.7109375" style="79" customWidth="1"/>
    <col min="6370" max="6390" width="16.7109375" style="79" customWidth="1"/>
    <col min="6391" max="6391" width="16.85546875" style="79" customWidth="1"/>
    <col min="6392" max="6393" width="9.140625" style="79"/>
    <col min="6394" max="6394" width="17.5703125" style="79" customWidth="1"/>
    <col min="6395" max="6395" width="16" style="79" bestFit="1" customWidth="1"/>
    <col min="6396" max="6624" width="9.140625" style="79"/>
    <col min="6625" max="6625" width="45.7109375" style="79" customWidth="1"/>
    <col min="6626" max="6646" width="16.7109375" style="79" customWidth="1"/>
    <col min="6647" max="6647" width="16.85546875" style="79" customWidth="1"/>
    <col min="6648" max="6649" width="9.140625" style="79"/>
    <col min="6650" max="6650" width="17.5703125" style="79" customWidth="1"/>
    <col min="6651" max="6651" width="16" style="79" bestFit="1" customWidth="1"/>
    <col min="6652" max="6880" width="9.140625" style="79"/>
    <col min="6881" max="6881" width="45.7109375" style="79" customWidth="1"/>
    <col min="6882" max="6902" width="16.7109375" style="79" customWidth="1"/>
    <col min="6903" max="6903" width="16.85546875" style="79" customWidth="1"/>
    <col min="6904" max="6905" width="9.140625" style="79"/>
    <col min="6906" max="6906" width="17.5703125" style="79" customWidth="1"/>
    <col min="6907" max="6907" width="16" style="79" bestFit="1" customWidth="1"/>
    <col min="6908" max="7136" width="9.140625" style="79"/>
    <col min="7137" max="7137" width="45.7109375" style="79" customWidth="1"/>
    <col min="7138" max="7158" width="16.7109375" style="79" customWidth="1"/>
    <col min="7159" max="7159" width="16.85546875" style="79" customWidth="1"/>
    <col min="7160" max="7161" width="9.140625" style="79"/>
    <col min="7162" max="7162" width="17.5703125" style="79" customWidth="1"/>
    <col min="7163" max="7163" width="16" style="79" bestFit="1" customWidth="1"/>
    <col min="7164" max="7392" width="9.140625" style="79"/>
    <col min="7393" max="7393" width="45.7109375" style="79" customWidth="1"/>
    <col min="7394" max="7414" width="16.7109375" style="79" customWidth="1"/>
    <col min="7415" max="7415" width="16.85546875" style="79" customWidth="1"/>
    <col min="7416" max="7417" width="9.140625" style="79"/>
    <col min="7418" max="7418" width="17.5703125" style="79" customWidth="1"/>
    <col min="7419" max="7419" width="16" style="79" bestFit="1" customWidth="1"/>
    <col min="7420" max="7648" width="9.140625" style="79"/>
    <col min="7649" max="7649" width="45.7109375" style="79" customWidth="1"/>
    <col min="7650" max="7670" width="16.7109375" style="79" customWidth="1"/>
    <col min="7671" max="7671" width="16.85546875" style="79" customWidth="1"/>
    <col min="7672" max="7673" width="9.140625" style="79"/>
    <col min="7674" max="7674" width="17.5703125" style="79" customWidth="1"/>
    <col min="7675" max="7675" width="16" style="79" bestFit="1" customWidth="1"/>
    <col min="7676" max="7904" width="9.140625" style="79"/>
    <col min="7905" max="7905" width="45.7109375" style="79" customWidth="1"/>
    <col min="7906" max="7926" width="16.7109375" style="79" customWidth="1"/>
    <col min="7927" max="7927" width="16.85546875" style="79" customWidth="1"/>
    <col min="7928" max="7929" width="9.140625" style="79"/>
    <col min="7930" max="7930" width="17.5703125" style="79" customWidth="1"/>
    <col min="7931" max="7931" width="16" style="79" bestFit="1" customWidth="1"/>
    <col min="7932" max="8160" width="9.140625" style="79"/>
    <col min="8161" max="8161" width="45.7109375" style="79" customWidth="1"/>
    <col min="8162" max="8182" width="16.7109375" style="79" customWidth="1"/>
    <col min="8183" max="8183" width="16.85546875" style="79" customWidth="1"/>
    <col min="8184" max="8185" width="9.140625" style="79"/>
    <col min="8186" max="8186" width="17.5703125" style="79" customWidth="1"/>
    <col min="8187" max="8187" width="16" style="79" bestFit="1" customWidth="1"/>
    <col min="8188" max="8416" width="9.140625" style="79"/>
    <col min="8417" max="8417" width="45.7109375" style="79" customWidth="1"/>
    <col min="8418" max="8438" width="16.7109375" style="79" customWidth="1"/>
    <col min="8439" max="8439" width="16.85546875" style="79" customWidth="1"/>
    <col min="8440" max="8441" width="9.140625" style="79"/>
    <col min="8442" max="8442" width="17.5703125" style="79" customWidth="1"/>
    <col min="8443" max="8443" width="16" style="79" bestFit="1" customWidth="1"/>
    <col min="8444" max="8672" width="9.140625" style="79"/>
    <col min="8673" max="8673" width="45.7109375" style="79" customWidth="1"/>
    <col min="8674" max="8694" width="16.7109375" style="79" customWidth="1"/>
    <col min="8695" max="8695" width="16.85546875" style="79" customWidth="1"/>
    <col min="8696" max="8697" width="9.140625" style="79"/>
    <col min="8698" max="8698" width="17.5703125" style="79" customWidth="1"/>
    <col min="8699" max="8699" width="16" style="79" bestFit="1" customWidth="1"/>
    <col min="8700" max="8928" width="9.140625" style="79"/>
    <col min="8929" max="8929" width="45.7109375" style="79" customWidth="1"/>
    <col min="8930" max="8950" width="16.7109375" style="79" customWidth="1"/>
    <col min="8951" max="8951" width="16.85546875" style="79" customWidth="1"/>
    <col min="8952" max="8953" width="9.140625" style="79"/>
    <col min="8954" max="8954" width="17.5703125" style="79" customWidth="1"/>
    <col min="8955" max="8955" width="16" style="79" bestFit="1" customWidth="1"/>
    <col min="8956" max="9184" width="9.140625" style="79"/>
    <col min="9185" max="9185" width="45.7109375" style="79" customWidth="1"/>
    <col min="9186" max="9206" width="16.7109375" style="79" customWidth="1"/>
    <col min="9207" max="9207" width="16.85546875" style="79" customWidth="1"/>
    <col min="9208" max="9209" width="9.140625" style="79"/>
    <col min="9210" max="9210" width="17.5703125" style="79" customWidth="1"/>
    <col min="9211" max="9211" width="16" style="79" bestFit="1" customWidth="1"/>
    <col min="9212" max="9440" width="9.140625" style="79"/>
    <col min="9441" max="9441" width="45.7109375" style="79" customWidth="1"/>
    <col min="9442" max="9462" width="16.7109375" style="79" customWidth="1"/>
    <col min="9463" max="9463" width="16.85546875" style="79" customWidth="1"/>
    <col min="9464" max="9465" width="9.140625" style="79"/>
    <col min="9466" max="9466" width="17.5703125" style="79" customWidth="1"/>
    <col min="9467" max="9467" width="16" style="79" bestFit="1" customWidth="1"/>
    <col min="9468" max="9696" width="9.140625" style="79"/>
    <col min="9697" max="9697" width="45.7109375" style="79" customWidth="1"/>
    <col min="9698" max="9718" width="16.7109375" style="79" customWidth="1"/>
    <col min="9719" max="9719" width="16.85546875" style="79" customWidth="1"/>
    <col min="9720" max="9721" width="9.140625" style="79"/>
    <col min="9722" max="9722" width="17.5703125" style="79" customWidth="1"/>
    <col min="9723" max="9723" width="16" style="79" bestFit="1" customWidth="1"/>
    <col min="9724" max="9952" width="9.140625" style="79"/>
    <col min="9953" max="9953" width="45.7109375" style="79" customWidth="1"/>
    <col min="9954" max="9974" width="16.7109375" style="79" customWidth="1"/>
    <col min="9975" max="9975" width="16.85546875" style="79" customWidth="1"/>
    <col min="9976" max="9977" width="9.140625" style="79"/>
    <col min="9978" max="9978" width="17.5703125" style="79" customWidth="1"/>
    <col min="9979" max="9979" width="16" style="79" bestFit="1" customWidth="1"/>
    <col min="9980" max="10208" width="9.140625" style="79"/>
    <col min="10209" max="10209" width="45.7109375" style="79" customWidth="1"/>
    <col min="10210" max="10230" width="16.7109375" style="79" customWidth="1"/>
    <col min="10231" max="10231" width="16.85546875" style="79" customWidth="1"/>
    <col min="10232" max="10233" width="9.140625" style="79"/>
    <col min="10234" max="10234" width="17.5703125" style="79" customWidth="1"/>
    <col min="10235" max="10235" width="16" style="79" bestFit="1" customWidth="1"/>
    <col min="10236" max="10464" width="9.140625" style="79"/>
    <col min="10465" max="10465" width="45.7109375" style="79" customWidth="1"/>
    <col min="10466" max="10486" width="16.7109375" style="79" customWidth="1"/>
    <col min="10487" max="10487" width="16.85546875" style="79" customWidth="1"/>
    <col min="10488" max="10489" width="9.140625" style="79"/>
    <col min="10490" max="10490" width="17.5703125" style="79" customWidth="1"/>
    <col min="10491" max="10491" width="16" style="79" bestFit="1" customWidth="1"/>
    <col min="10492" max="10720" width="9.140625" style="79"/>
    <col min="10721" max="10721" width="45.7109375" style="79" customWidth="1"/>
    <col min="10722" max="10742" width="16.7109375" style="79" customWidth="1"/>
    <col min="10743" max="10743" width="16.85546875" style="79" customWidth="1"/>
    <col min="10744" max="10745" width="9.140625" style="79"/>
    <col min="10746" max="10746" width="17.5703125" style="79" customWidth="1"/>
    <col min="10747" max="10747" width="16" style="79" bestFit="1" customWidth="1"/>
    <col min="10748" max="10976" width="9.140625" style="79"/>
    <col min="10977" max="10977" width="45.7109375" style="79" customWidth="1"/>
    <col min="10978" max="10998" width="16.7109375" style="79" customWidth="1"/>
    <col min="10999" max="10999" width="16.85546875" style="79" customWidth="1"/>
    <col min="11000" max="11001" width="9.140625" style="79"/>
    <col min="11002" max="11002" width="17.5703125" style="79" customWidth="1"/>
    <col min="11003" max="11003" width="16" style="79" bestFit="1" customWidth="1"/>
    <col min="11004" max="11232" width="9.140625" style="79"/>
    <col min="11233" max="11233" width="45.7109375" style="79" customWidth="1"/>
    <col min="11234" max="11254" width="16.7109375" style="79" customWidth="1"/>
    <col min="11255" max="11255" width="16.85546875" style="79" customWidth="1"/>
    <col min="11256" max="11257" width="9.140625" style="79"/>
    <col min="11258" max="11258" width="17.5703125" style="79" customWidth="1"/>
    <col min="11259" max="11259" width="16" style="79" bestFit="1" customWidth="1"/>
    <col min="11260" max="11488" width="9.140625" style="79"/>
    <col min="11489" max="11489" width="45.7109375" style="79" customWidth="1"/>
    <col min="11490" max="11510" width="16.7109375" style="79" customWidth="1"/>
    <col min="11511" max="11511" width="16.85546875" style="79" customWidth="1"/>
    <col min="11512" max="11513" width="9.140625" style="79"/>
    <col min="11514" max="11514" width="17.5703125" style="79" customWidth="1"/>
    <col min="11515" max="11515" width="16" style="79" bestFit="1" customWidth="1"/>
    <col min="11516" max="11744" width="9.140625" style="79"/>
    <col min="11745" max="11745" width="45.7109375" style="79" customWidth="1"/>
    <col min="11746" max="11766" width="16.7109375" style="79" customWidth="1"/>
    <col min="11767" max="11767" width="16.85546875" style="79" customWidth="1"/>
    <col min="11768" max="11769" width="9.140625" style="79"/>
    <col min="11770" max="11770" width="17.5703125" style="79" customWidth="1"/>
    <col min="11771" max="11771" width="16" style="79" bestFit="1" customWidth="1"/>
    <col min="11772" max="12000" width="9.140625" style="79"/>
    <col min="12001" max="12001" width="45.7109375" style="79" customWidth="1"/>
    <col min="12002" max="12022" width="16.7109375" style="79" customWidth="1"/>
    <col min="12023" max="12023" width="16.85546875" style="79" customWidth="1"/>
    <col min="12024" max="12025" width="9.140625" style="79"/>
    <col min="12026" max="12026" width="17.5703125" style="79" customWidth="1"/>
    <col min="12027" max="12027" width="16" style="79" bestFit="1" customWidth="1"/>
    <col min="12028" max="12256" width="9.140625" style="79"/>
    <col min="12257" max="12257" width="45.7109375" style="79" customWidth="1"/>
    <col min="12258" max="12278" width="16.7109375" style="79" customWidth="1"/>
    <col min="12279" max="12279" width="16.85546875" style="79" customWidth="1"/>
    <col min="12280" max="12281" width="9.140625" style="79"/>
    <col min="12282" max="12282" width="17.5703125" style="79" customWidth="1"/>
    <col min="12283" max="12283" width="16" style="79" bestFit="1" customWidth="1"/>
    <col min="12284" max="12512" width="9.140625" style="79"/>
    <col min="12513" max="12513" width="45.7109375" style="79" customWidth="1"/>
    <col min="12514" max="12534" width="16.7109375" style="79" customWidth="1"/>
    <col min="12535" max="12535" width="16.85546875" style="79" customWidth="1"/>
    <col min="12536" max="12537" width="9.140625" style="79"/>
    <col min="12538" max="12538" width="17.5703125" style="79" customWidth="1"/>
    <col min="12539" max="12539" width="16" style="79" bestFit="1" customWidth="1"/>
    <col min="12540" max="12768" width="9.140625" style="79"/>
    <col min="12769" max="12769" width="45.7109375" style="79" customWidth="1"/>
    <col min="12770" max="12790" width="16.7109375" style="79" customWidth="1"/>
    <col min="12791" max="12791" width="16.85546875" style="79" customWidth="1"/>
    <col min="12792" max="12793" width="9.140625" style="79"/>
    <col min="12794" max="12794" width="17.5703125" style="79" customWidth="1"/>
    <col min="12795" max="12795" width="16" style="79" bestFit="1" customWidth="1"/>
    <col min="12796" max="13024" width="9.140625" style="79"/>
    <col min="13025" max="13025" width="45.7109375" style="79" customWidth="1"/>
    <col min="13026" max="13046" width="16.7109375" style="79" customWidth="1"/>
    <col min="13047" max="13047" width="16.85546875" style="79" customWidth="1"/>
    <col min="13048" max="13049" width="9.140625" style="79"/>
    <col min="13050" max="13050" width="17.5703125" style="79" customWidth="1"/>
    <col min="13051" max="13051" width="16" style="79" bestFit="1" customWidth="1"/>
    <col min="13052" max="13280" width="9.140625" style="79"/>
    <col min="13281" max="13281" width="45.7109375" style="79" customWidth="1"/>
    <col min="13282" max="13302" width="16.7109375" style="79" customWidth="1"/>
    <col min="13303" max="13303" width="16.85546875" style="79" customWidth="1"/>
    <col min="13304" max="13305" width="9.140625" style="79"/>
    <col min="13306" max="13306" width="17.5703125" style="79" customWidth="1"/>
    <col min="13307" max="13307" width="16" style="79" bestFit="1" customWidth="1"/>
    <col min="13308" max="13536" width="9.140625" style="79"/>
    <col min="13537" max="13537" width="45.7109375" style="79" customWidth="1"/>
    <col min="13538" max="13558" width="16.7109375" style="79" customWidth="1"/>
    <col min="13559" max="13559" width="16.85546875" style="79" customWidth="1"/>
    <col min="13560" max="13561" width="9.140625" style="79"/>
    <col min="13562" max="13562" width="17.5703125" style="79" customWidth="1"/>
    <col min="13563" max="13563" width="16" style="79" bestFit="1" customWidth="1"/>
    <col min="13564" max="13792" width="9.140625" style="79"/>
    <col min="13793" max="13793" width="45.7109375" style="79" customWidth="1"/>
    <col min="13794" max="13814" width="16.7109375" style="79" customWidth="1"/>
    <col min="13815" max="13815" width="16.85546875" style="79" customWidth="1"/>
    <col min="13816" max="13817" width="9.140625" style="79"/>
    <col min="13818" max="13818" width="17.5703125" style="79" customWidth="1"/>
    <col min="13819" max="13819" width="16" style="79" bestFit="1" customWidth="1"/>
    <col min="13820" max="14048" width="9.140625" style="79"/>
    <col min="14049" max="14049" width="45.7109375" style="79" customWidth="1"/>
    <col min="14050" max="14070" width="16.7109375" style="79" customWidth="1"/>
    <col min="14071" max="14071" width="16.85546875" style="79" customWidth="1"/>
    <col min="14072" max="14073" width="9.140625" style="79"/>
    <col min="14074" max="14074" width="17.5703125" style="79" customWidth="1"/>
    <col min="14075" max="14075" width="16" style="79" bestFit="1" customWidth="1"/>
    <col min="14076" max="14304" width="9.140625" style="79"/>
    <col min="14305" max="14305" width="45.7109375" style="79" customWidth="1"/>
    <col min="14306" max="14326" width="16.7109375" style="79" customWidth="1"/>
    <col min="14327" max="14327" width="16.85546875" style="79" customWidth="1"/>
    <col min="14328" max="14329" width="9.140625" style="79"/>
    <col min="14330" max="14330" width="17.5703125" style="79" customWidth="1"/>
    <col min="14331" max="14331" width="16" style="79" bestFit="1" customWidth="1"/>
    <col min="14332" max="14560" width="9.140625" style="79"/>
    <col min="14561" max="14561" width="45.7109375" style="79" customWidth="1"/>
    <col min="14562" max="14582" width="16.7109375" style="79" customWidth="1"/>
    <col min="14583" max="14583" width="16.85546875" style="79" customWidth="1"/>
    <col min="14584" max="14585" width="9.140625" style="79"/>
    <col min="14586" max="14586" width="17.5703125" style="79" customWidth="1"/>
    <col min="14587" max="14587" width="16" style="79" bestFit="1" customWidth="1"/>
    <col min="14588" max="14816" width="9.140625" style="79"/>
    <col min="14817" max="14817" width="45.7109375" style="79" customWidth="1"/>
    <col min="14818" max="14838" width="16.7109375" style="79" customWidth="1"/>
    <col min="14839" max="14839" width="16.85546875" style="79" customWidth="1"/>
    <col min="14840" max="14841" width="9.140625" style="79"/>
    <col min="14842" max="14842" width="17.5703125" style="79" customWidth="1"/>
    <col min="14843" max="14843" width="16" style="79" bestFit="1" customWidth="1"/>
    <col min="14844" max="15072" width="9.140625" style="79"/>
    <col min="15073" max="15073" width="45.7109375" style="79" customWidth="1"/>
    <col min="15074" max="15094" width="16.7109375" style="79" customWidth="1"/>
    <col min="15095" max="15095" width="16.85546875" style="79" customWidth="1"/>
    <col min="15096" max="15097" width="9.140625" style="79"/>
    <col min="15098" max="15098" width="17.5703125" style="79" customWidth="1"/>
    <col min="15099" max="15099" width="16" style="79" bestFit="1" customWidth="1"/>
    <col min="15100" max="15328" width="9.140625" style="79"/>
    <col min="15329" max="15329" width="45.7109375" style="79" customWidth="1"/>
    <col min="15330" max="15350" width="16.7109375" style="79" customWidth="1"/>
    <col min="15351" max="15351" width="16.85546875" style="79" customWidth="1"/>
    <col min="15352" max="15353" width="9.140625" style="79"/>
    <col min="15354" max="15354" width="17.5703125" style="79" customWidth="1"/>
    <col min="15355" max="15355" width="16" style="79" bestFit="1" customWidth="1"/>
    <col min="15356" max="15584" width="9.140625" style="79"/>
    <col min="15585" max="15585" width="45.7109375" style="79" customWidth="1"/>
    <col min="15586" max="15606" width="16.7109375" style="79" customWidth="1"/>
    <col min="15607" max="15607" width="16.85546875" style="79" customWidth="1"/>
    <col min="15608" max="15609" width="9.140625" style="79"/>
    <col min="15610" max="15610" width="17.5703125" style="79" customWidth="1"/>
    <col min="15611" max="15611" width="16" style="79" bestFit="1" customWidth="1"/>
    <col min="15612" max="15840" width="9.140625" style="79"/>
    <col min="15841" max="15841" width="45.7109375" style="79" customWidth="1"/>
    <col min="15842" max="15862" width="16.7109375" style="79" customWidth="1"/>
    <col min="15863" max="15863" width="16.85546875" style="79" customWidth="1"/>
    <col min="15864" max="15865" width="9.140625" style="79"/>
    <col min="15866" max="15866" width="17.5703125" style="79" customWidth="1"/>
    <col min="15867" max="15867" width="16" style="79" bestFit="1" customWidth="1"/>
    <col min="15868" max="16096" width="9.140625" style="79"/>
    <col min="16097" max="16097" width="45.7109375" style="79" customWidth="1"/>
    <col min="16098" max="16118" width="16.7109375" style="79" customWidth="1"/>
    <col min="16119" max="16119" width="16.85546875" style="79" customWidth="1"/>
    <col min="16120" max="16121" width="9.140625" style="79"/>
    <col min="16122" max="16122" width="17.5703125" style="79" customWidth="1"/>
    <col min="16123" max="16123" width="16" style="79" bestFit="1" customWidth="1"/>
    <col min="16124" max="16384" width="9.140625" style="79"/>
  </cols>
  <sheetData>
    <row r="1" spans="1:24" s="554" customFormat="1" ht="40.5" customHeight="1" thickBot="1">
      <c r="A1" s="553" t="s">
        <v>540</v>
      </c>
    </row>
    <row r="2" spans="1:24" s="83" customFormat="1" ht="20.25" customHeight="1" thickBot="1">
      <c r="A2" s="555" t="s">
        <v>541</v>
      </c>
      <c r="B2" s="556" t="s">
        <v>154</v>
      </c>
      <c r="C2" s="557" t="s">
        <v>155</v>
      </c>
      <c r="D2" s="557" t="s">
        <v>156</v>
      </c>
      <c r="E2" s="558" t="s">
        <v>157</v>
      </c>
      <c r="F2" s="559" t="s">
        <v>542</v>
      </c>
      <c r="G2" s="556" t="s">
        <v>158</v>
      </c>
      <c r="H2" s="557" t="s">
        <v>159</v>
      </c>
      <c r="I2" s="557" t="s">
        <v>160</v>
      </c>
      <c r="J2" s="558" t="s">
        <v>161</v>
      </c>
      <c r="K2" s="559" t="s">
        <v>543</v>
      </c>
      <c r="L2" s="556" t="s">
        <v>162</v>
      </c>
      <c r="M2" s="557" t="s">
        <v>163</v>
      </c>
      <c r="N2" s="557" t="s">
        <v>164</v>
      </c>
      <c r="O2" s="558" t="s">
        <v>165</v>
      </c>
      <c r="P2" s="559" t="s">
        <v>544</v>
      </c>
      <c r="Q2" s="556" t="s">
        <v>166</v>
      </c>
      <c r="R2" s="556" t="s">
        <v>167</v>
      </c>
      <c r="S2" s="556" t="s">
        <v>168</v>
      </c>
      <c r="T2" s="558" t="s">
        <v>169</v>
      </c>
      <c r="U2" s="560" t="s">
        <v>545</v>
      </c>
      <c r="V2" s="561" t="s">
        <v>1120</v>
      </c>
      <c r="W2" s="559" t="s">
        <v>1121</v>
      </c>
      <c r="X2" s="559" t="s">
        <v>1122</v>
      </c>
    </row>
    <row r="3" spans="1:24" s="434" customFormat="1" ht="15.75" customHeight="1">
      <c r="A3" s="562" t="s">
        <v>546</v>
      </c>
      <c r="B3" s="563">
        <v>1470983.4301687514</v>
      </c>
      <c r="C3" s="564">
        <v>1847242.9186397188</v>
      </c>
      <c r="D3" s="564">
        <v>2457134.4614235279</v>
      </c>
      <c r="E3" s="565">
        <v>2206036.5106150005</v>
      </c>
      <c r="F3" s="566">
        <v>7981397.3208469991</v>
      </c>
      <c r="G3" s="563">
        <v>1723625.4827112115</v>
      </c>
      <c r="H3" s="564">
        <v>2123960.604757844</v>
      </c>
      <c r="I3" s="564">
        <v>2790730.1145131234</v>
      </c>
      <c r="J3" s="565">
        <v>2547989.8491595606</v>
      </c>
      <c r="K3" s="566">
        <v>9186306.0511417389</v>
      </c>
      <c r="L3" s="563">
        <v>1975294.2667780016</v>
      </c>
      <c r="M3" s="564">
        <v>2353054.7311123363</v>
      </c>
      <c r="N3" s="564">
        <v>3155777.1195176388</v>
      </c>
      <c r="O3" s="565">
        <v>2826529.5191471567</v>
      </c>
      <c r="P3" s="566">
        <v>10310655.636555135</v>
      </c>
      <c r="Q3" s="563">
        <v>2189462.2824006071</v>
      </c>
      <c r="R3" s="564">
        <v>2753379.1466395925</v>
      </c>
      <c r="S3" s="564">
        <v>3570316.7464751969</v>
      </c>
      <c r="T3" s="565">
        <v>3080275.9588930304</v>
      </c>
      <c r="U3" s="566">
        <v>11593434.134408427</v>
      </c>
      <c r="V3" s="567">
        <v>2417771.9943256276</v>
      </c>
      <c r="W3" s="568">
        <v>3039186.4920992753</v>
      </c>
      <c r="X3" s="568">
        <v>3960378.0733528049</v>
      </c>
    </row>
    <row r="4" spans="1:24" ht="15.75" customHeight="1">
      <c r="A4" s="569" t="s">
        <v>547</v>
      </c>
      <c r="B4" s="458">
        <v>1266837.5349430896</v>
      </c>
      <c r="C4" s="459">
        <v>1646465.1975054122</v>
      </c>
      <c r="D4" s="459">
        <v>2237006.4271147875</v>
      </c>
      <c r="E4" s="460">
        <v>1964484.7980583792</v>
      </c>
      <c r="F4" s="570">
        <v>7114793.9576216685</v>
      </c>
      <c r="G4" s="458">
        <v>1485620.3772277609</v>
      </c>
      <c r="H4" s="459">
        <v>1896727.9075262351</v>
      </c>
      <c r="I4" s="459">
        <v>2543700.008272225</v>
      </c>
      <c r="J4" s="460">
        <v>2274873.3961516032</v>
      </c>
      <c r="K4" s="570">
        <v>8200921.6891778242</v>
      </c>
      <c r="L4" s="458">
        <v>1701778.1421144004</v>
      </c>
      <c r="M4" s="459">
        <v>2094746.3010719744</v>
      </c>
      <c r="N4" s="459">
        <v>2880740.2593682948</v>
      </c>
      <c r="O4" s="460">
        <v>2518739.824219055</v>
      </c>
      <c r="P4" s="570">
        <v>9196004.5267737247</v>
      </c>
      <c r="Q4" s="458">
        <v>1876891.1129379722</v>
      </c>
      <c r="R4" s="459">
        <v>2447492.2310973653</v>
      </c>
      <c r="S4" s="459">
        <v>3264165.7704102118</v>
      </c>
      <c r="T4" s="460">
        <v>2735099.5751194716</v>
      </c>
      <c r="U4" s="570">
        <v>10323648.689565022</v>
      </c>
      <c r="V4" s="571">
        <v>2067136.8546893799</v>
      </c>
      <c r="W4" s="572">
        <v>2695912.6925537479</v>
      </c>
      <c r="X4" s="572">
        <v>3617022.0901915557</v>
      </c>
    </row>
    <row r="5" spans="1:24" ht="15.75" customHeight="1">
      <c r="A5" s="569" t="s">
        <v>548</v>
      </c>
      <c r="B5" s="458">
        <v>118518.00810721629</v>
      </c>
      <c r="C5" s="459">
        <v>113304.24551832955</v>
      </c>
      <c r="D5" s="459">
        <v>133041.59537871543</v>
      </c>
      <c r="E5" s="460">
        <v>148079.69992214025</v>
      </c>
      <c r="F5" s="570">
        <v>512943.54892640153</v>
      </c>
      <c r="G5" s="458">
        <v>138925.22761767995</v>
      </c>
      <c r="H5" s="459">
        <v>128509.67526688936</v>
      </c>
      <c r="I5" s="459">
        <v>149006.58682416129</v>
      </c>
      <c r="J5" s="460">
        <v>167181.98121209635</v>
      </c>
      <c r="K5" s="570">
        <v>583623.47092082701</v>
      </c>
      <c r="L5" s="458">
        <v>160403.06780737327</v>
      </c>
      <c r="M5" s="459">
        <v>146076.94787587313</v>
      </c>
      <c r="N5" s="459">
        <v>167617.50951849902</v>
      </c>
      <c r="O5" s="460">
        <v>188046.29246736597</v>
      </c>
      <c r="P5" s="570">
        <v>662143.81766911142</v>
      </c>
      <c r="Q5" s="458">
        <v>183116.14220889733</v>
      </c>
      <c r="R5" s="459">
        <v>174287.08179428158</v>
      </c>
      <c r="S5" s="459">
        <v>188485.89392374974</v>
      </c>
      <c r="T5" s="460">
        <v>210141.73183228148</v>
      </c>
      <c r="U5" s="570">
        <v>756030.84975921013</v>
      </c>
      <c r="V5" s="571">
        <v>205706.17597850674</v>
      </c>
      <c r="W5" s="572">
        <v>196351.82634943762</v>
      </c>
      <c r="X5" s="572">
        <v>209822.4971159182</v>
      </c>
    </row>
    <row r="6" spans="1:24" ht="15.75" customHeight="1">
      <c r="A6" s="569" t="s">
        <v>549</v>
      </c>
      <c r="B6" s="458">
        <v>23919.124188320991</v>
      </c>
      <c r="C6" s="459">
        <v>24401.096266977274</v>
      </c>
      <c r="D6" s="459">
        <v>24416.962123124995</v>
      </c>
      <c r="E6" s="460">
        <v>26285.462634480853</v>
      </c>
      <c r="F6" s="570">
        <v>99022.645212904114</v>
      </c>
      <c r="G6" s="458">
        <v>26368.442505205061</v>
      </c>
      <c r="H6" s="459">
        <v>27451.233300349435</v>
      </c>
      <c r="I6" s="459">
        <v>27520.358008974181</v>
      </c>
      <c r="J6" s="460">
        <v>29731.486785861292</v>
      </c>
      <c r="K6" s="570">
        <v>111071.52060038995</v>
      </c>
      <c r="L6" s="458">
        <v>27866.170039500706</v>
      </c>
      <c r="M6" s="459">
        <v>31494.799965490907</v>
      </c>
      <c r="N6" s="459">
        <v>30916.370187281595</v>
      </c>
      <c r="O6" s="460">
        <v>34045.525518489769</v>
      </c>
      <c r="P6" s="570">
        <v>124322.86571076297</v>
      </c>
      <c r="Q6" s="458">
        <v>29588.299347941851</v>
      </c>
      <c r="R6" s="459">
        <v>36992.998777796158</v>
      </c>
      <c r="S6" s="459">
        <v>34712.900446279775</v>
      </c>
      <c r="T6" s="460">
        <v>38890.203799770861</v>
      </c>
      <c r="U6" s="570">
        <v>140184.40237178866</v>
      </c>
      <c r="V6" s="571">
        <v>35299.204493152894</v>
      </c>
      <c r="W6" s="572">
        <v>39316.159101041754</v>
      </c>
      <c r="X6" s="572">
        <v>38163.362750639986</v>
      </c>
    </row>
    <row r="7" spans="1:24" ht="15.75" customHeight="1">
      <c r="A7" s="569" t="s">
        <v>550</v>
      </c>
      <c r="B7" s="458">
        <v>61708.762930124496</v>
      </c>
      <c r="C7" s="459">
        <v>63072.379348999995</v>
      </c>
      <c r="D7" s="459">
        <v>62669.476806900006</v>
      </c>
      <c r="E7" s="460">
        <v>67186.55</v>
      </c>
      <c r="F7" s="570">
        <v>254637.16908602451</v>
      </c>
      <c r="G7" s="458">
        <v>72711.435360565694</v>
      </c>
      <c r="H7" s="459">
        <v>71271.788664369989</v>
      </c>
      <c r="I7" s="459">
        <v>70503.161407762513</v>
      </c>
      <c r="J7" s="460">
        <v>76202.985010000004</v>
      </c>
      <c r="K7" s="570">
        <v>290689.37044269819</v>
      </c>
      <c r="L7" s="458">
        <v>85246.886816727216</v>
      </c>
      <c r="M7" s="459">
        <v>80736.682198998329</v>
      </c>
      <c r="N7" s="459">
        <v>76502.980443563109</v>
      </c>
      <c r="O7" s="460">
        <v>85697.876942246003</v>
      </c>
      <c r="P7" s="570">
        <v>328184.42640153464</v>
      </c>
      <c r="Q7" s="458">
        <v>99866.727905795939</v>
      </c>
      <c r="R7" s="459">
        <v>94606.834970149401</v>
      </c>
      <c r="S7" s="459">
        <v>82952.181694955478</v>
      </c>
      <c r="T7" s="460">
        <v>96144.448141505796</v>
      </c>
      <c r="U7" s="570">
        <v>373570.19271240657</v>
      </c>
      <c r="V7" s="571">
        <v>109629.75916458805</v>
      </c>
      <c r="W7" s="572">
        <v>107605.81409504793</v>
      </c>
      <c r="X7" s="572">
        <v>95370.123294690318</v>
      </c>
    </row>
    <row r="8" spans="1:24" s="434" customFormat="1" ht="15.75" customHeight="1">
      <c r="A8" s="562" t="s">
        <v>551</v>
      </c>
      <c r="B8" s="563">
        <v>2506794.605285794</v>
      </c>
      <c r="C8" s="564">
        <v>2220245.6811889797</v>
      </c>
      <c r="D8" s="564">
        <v>2353081.3213618044</v>
      </c>
      <c r="E8" s="565">
        <v>2639392.2403624034</v>
      </c>
      <c r="F8" s="566">
        <v>9719513.848198982</v>
      </c>
      <c r="G8" s="563">
        <v>1948781.6950576042</v>
      </c>
      <c r="H8" s="564">
        <v>1862537.6482312307</v>
      </c>
      <c r="I8" s="564">
        <v>1943168.7559494043</v>
      </c>
      <c r="J8" s="565">
        <v>2316582.4834225182</v>
      </c>
      <c r="K8" s="566">
        <v>8071070.582660757</v>
      </c>
      <c r="L8" s="563">
        <v>3405189.8204682753</v>
      </c>
      <c r="M8" s="564">
        <v>3566313.8998901248</v>
      </c>
      <c r="N8" s="564">
        <v>3798929.1647900883</v>
      </c>
      <c r="O8" s="565">
        <v>4424128.2429751996</v>
      </c>
      <c r="P8" s="566">
        <v>15194561.128123688</v>
      </c>
      <c r="Q8" s="563">
        <v>4057306.9186026258</v>
      </c>
      <c r="R8" s="564">
        <v>4084625.7683976856</v>
      </c>
      <c r="S8" s="564">
        <v>3896020.6027387544</v>
      </c>
      <c r="T8" s="565">
        <v>3994323.2881934415</v>
      </c>
      <c r="U8" s="566">
        <v>16032276.577932507</v>
      </c>
      <c r="V8" s="567">
        <v>4074986.5170519417</v>
      </c>
      <c r="W8" s="568">
        <v>3789990.4720468395</v>
      </c>
      <c r="X8" s="568">
        <v>4309954.0873564668</v>
      </c>
    </row>
    <row r="9" spans="1:24" ht="15.75" customHeight="1">
      <c r="A9" s="569" t="s">
        <v>552</v>
      </c>
      <c r="B9" s="458">
        <v>2456392.6883420926</v>
      </c>
      <c r="C9" s="459">
        <v>2092482.6604395602</v>
      </c>
      <c r="D9" s="459">
        <v>2183460.1674151933</v>
      </c>
      <c r="E9" s="460">
        <v>2365415.1813664595</v>
      </c>
      <c r="F9" s="570">
        <v>9097750.6975633055</v>
      </c>
      <c r="G9" s="458">
        <v>1893705.0530761324</v>
      </c>
      <c r="H9" s="459">
        <v>1728428.6954196915</v>
      </c>
      <c r="I9" s="459">
        <v>1765819.3905822199</v>
      </c>
      <c r="J9" s="460">
        <v>2030195.7683026062</v>
      </c>
      <c r="K9" s="570">
        <v>7418148.9073806498</v>
      </c>
      <c r="L9" s="458">
        <v>3344984.2350324141</v>
      </c>
      <c r="M9" s="459">
        <v>3424849.6011562599</v>
      </c>
      <c r="N9" s="459">
        <v>3611524.1499058176</v>
      </c>
      <c r="O9" s="460">
        <v>4124401.3280290021</v>
      </c>
      <c r="P9" s="570">
        <v>14505759.314123493</v>
      </c>
      <c r="Q9" s="458">
        <v>3991385.484985583</v>
      </c>
      <c r="R9" s="459">
        <v>3919559.1060223687</v>
      </c>
      <c r="S9" s="459">
        <v>3693405.5514199119</v>
      </c>
      <c r="T9" s="460">
        <v>3680654.0721713956</v>
      </c>
      <c r="U9" s="570">
        <v>15285004.214599259</v>
      </c>
      <c r="V9" s="571">
        <v>4002861.5484891203</v>
      </c>
      <c r="W9" s="572">
        <v>3602964.1659737797</v>
      </c>
      <c r="X9" s="572">
        <v>4088640.3326836759</v>
      </c>
    </row>
    <row r="10" spans="1:24" ht="15.75" customHeight="1">
      <c r="A10" s="569" t="s">
        <v>553</v>
      </c>
      <c r="B10" s="458">
        <v>9585.4377881131022</v>
      </c>
      <c r="C10" s="459">
        <v>6585.227254115227</v>
      </c>
      <c r="D10" s="459">
        <v>9567.8541059113959</v>
      </c>
      <c r="E10" s="460">
        <v>10451.587935087118</v>
      </c>
      <c r="F10" s="570">
        <v>36190.107083226845</v>
      </c>
      <c r="G10" s="458">
        <v>10947.615780789722</v>
      </c>
      <c r="H10" s="459">
        <v>7349.3209714534978</v>
      </c>
      <c r="I10" s="459">
        <v>10505.573692551332</v>
      </c>
      <c r="J10" s="460">
        <v>11810.271177022096</v>
      </c>
      <c r="K10" s="570">
        <v>40612.781621816641</v>
      </c>
      <c r="L10" s="458">
        <v>12500.74079841865</v>
      </c>
      <c r="M10" s="459">
        <v>8164.6689463681951</v>
      </c>
      <c r="N10" s="459">
        <v>11792.597582306837</v>
      </c>
      <c r="O10" s="460">
        <v>13273.587315894129</v>
      </c>
      <c r="P10" s="570">
        <v>45731.594642987809</v>
      </c>
      <c r="Q10" s="458">
        <v>14165.515823366733</v>
      </c>
      <c r="R10" s="459">
        <v>10140.244975354366</v>
      </c>
      <c r="S10" s="459">
        <v>13240.854111668552</v>
      </c>
      <c r="T10" s="460">
        <v>14911.598280484885</v>
      </c>
      <c r="U10" s="570">
        <v>52458.213190874529</v>
      </c>
      <c r="V10" s="571">
        <v>14433.747164474897</v>
      </c>
      <c r="W10" s="572">
        <v>12077.181721769588</v>
      </c>
      <c r="X10" s="572">
        <v>15314.758621322806</v>
      </c>
    </row>
    <row r="11" spans="1:24" ht="15.75" customHeight="1">
      <c r="A11" s="569" t="s">
        <v>554</v>
      </c>
      <c r="B11" s="458">
        <v>0.14859704423278847</v>
      </c>
      <c r="C11" s="459">
        <v>0.14859704423278847</v>
      </c>
      <c r="D11" s="459">
        <v>7.393749917122229E-2</v>
      </c>
      <c r="E11" s="460">
        <v>0.15</v>
      </c>
      <c r="F11" s="570">
        <v>0.52113158763679923</v>
      </c>
      <c r="G11" s="458">
        <v>0.19132452416352358</v>
      </c>
      <c r="H11" s="459">
        <v>0.16152498708104104</v>
      </c>
      <c r="I11" s="459">
        <v>7.8743436617351739E-2</v>
      </c>
      <c r="J11" s="460">
        <v>0.16350000000000001</v>
      </c>
      <c r="K11" s="570">
        <v>0.59509294786191635</v>
      </c>
      <c r="L11" s="458">
        <v>0.23812250277392144</v>
      </c>
      <c r="M11" s="459">
        <v>0.18438077275300835</v>
      </c>
      <c r="N11" s="459">
        <v>8.5743728132634311E-2</v>
      </c>
      <c r="O11" s="460">
        <v>0.18068385000000001</v>
      </c>
      <c r="P11" s="570">
        <v>0.68893085365956408</v>
      </c>
      <c r="Q11" s="458">
        <v>0.28174232827009599</v>
      </c>
      <c r="R11" s="459">
        <v>0.22980956000746405</v>
      </c>
      <c r="S11" s="459">
        <v>0.10548093559380352</v>
      </c>
      <c r="T11" s="460">
        <v>0.22375887984000001</v>
      </c>
      <c r="U11" s="570">
        <v>0.84079170371136358</v>
      </c>
      <c r="V11" s="571">
        <v>0.31291519125176626</v>
      </c>
      <c r="W11" s="572">
        <v>0.28828182508688338</v>
      </c>
      <c r="X11" s="572">
        <v>0.12479910945236083</v>
      </c>
    </row>
    <row r="12" spans="1:24" ht="15.75" customHeight="1">
      <c r="A12" s="569" t="s">
        <v>555</v>
      </c>
      <c r="B12" s="458">
        <v>10.998708693288835</v>
      </c>
      <c r="C12" s="459">
        <v>8.4666070074325042</v>
      </c>
      <c r="D12" s="459">
        <v>7.2324198092316312</v>
      </c>
      <c r="E12" s="460">
        <v>4.2974065871180001</v>
      </c>
      <c r="F12" s="570">
        <v>30.995142097070971</v>
      </c>
      <c r="G12" s="458">
        <v>12.165343224393572</v>
      </c>
      <c r="H12" s="459">
        <v>9.660398595480487</v>
      </c>
      <c r="I12" s="459">
        <v>8.0135211486286479</v>
      </c>
      <c r="J12" s="460">
        <v>4.8388798170948677</v>
      </c>
      <c r="K12" s="570">
        <v>34.678142785597579</v>
      </c>
      <c r="L12" s="458">
        <v>13.530294734170532</v>
      </c>
      <c r="M12" s="459">
        <v>11.03507331561736</v>
      </c>
      <c r="N12" s="459">
        <v>9.0889356867746116</v>
      </c>
      <c r="O12" s="460">
        <v>5.4650308654269431</v>
      </c>
      <c r="P12" s="570">
        <v>39.119334601989451</v>
      </c>
      <c r="Q12" s="458">
        <v>14.996978683354618</v>
      </c>
      <c r="R12" s="459">
        <v>13.57</v>
      </c>
      <c r="S12" s="459">
        <v>10.32139536590125</v>
      </c>
      <c r="T12" s="460">
        <v>6.1689268408939331</v>
      </c>
      <c r="U12" s="570">
        <v>45.057300890149804</v>
      </c>
      <c r="V12" s="571">
        <v>17.34859568035613</v>
      </c>
      <c r="W12" s="572">
        <v>17.309892000000001</v>
      </c>
      <c r="X12" s="572">
        <v>12.321681787812912</v>
      </c>
    </row>
    <row r="13" spans="1:24" ht="15.75" customHeight="1">
      <c r="A13" s="569" t="s">
        <v>556</v>
      </c>
      <c r="B13" s="458">
        <v>9574.2904823755816</v>
      </c>
      <c r="C13" s="459">
        <v>6576.6120500635625</v>
      </c>
      <c r="D13" s="459">
        <v>9560.5477486029922</v>
      </c>
      <c r="E13" s="460">
        <v>10447.1405285</v>
      </c>
      <c r="F13" s="570">
        <v>36158.590809542133</v>
      </c>
      <c r="G13" s="458">
        <v>10935.259113041164</v>
      </c>
      <c r="H13" s="459">
        <v>7339.4990478709369</v>
      </c>
      <c r="I13" s="459">
        <v>10497.481427966086</v>
      </c>
      <c r="J13" s="460">
        <v>11805.268797205001</v>
      </c>
      <c r="K13" s="570">
        <v>40577.508386083187</v>
      </c>
      <c r="L13" s="458">
        <v>12486.972381181706</v>
      </c>
      <c r="M13" s="459">
        <v>8153.449492279824</v>
      </c>
      <c r="N13" s="459">
        <v>11783.422902891929</v>
      </c>
      <c r="O13" s="460">
        <v>13267.9416011787</v>
      </c>
      <c r="P13" s="570">
        <v>45691.78637753216</v>
      </c>
      <c r="Q13" s="458">
        <v>14150.23710235511</v>
      </c>
      <c r="R13" s="459">
        <v>10126.445165794357</v>
      </c>
      <c r="S13" s="459">
        <v>13230.427235367059</v>
      </c>
      <c r="T13" s="460">
        <v>14905.205594764151</v>
      </c>
      <c r="U13" s="570">
        <v>52412.315098280669</v>
      </c>
      <c r="V13" s="571">
        <v>14416.085653603288</v>
      </c>
      <c r="W13" s="572">
        <v>12059.5835479445</v>
      </c>
      <c r="X13" s="572">
        <v>15302.31214042554</v>
      </c>
    </row>
    <row r="14" spans="1:24" ht="15.75" customHeight="1">
      <c r="A14" s="569" t="s">
        <v>557</v>
      </c>
      <c r="B14" s="458">
        <v>40816.479155588226</v>
      </c>
      <c r="C14" s="459">
        <v>121177.79349530449</v>
      </c>
      <c r="D14" s="459">
        <v>160053.29984069982</v>
      </c>
      <c r="E14" s="460">
        <v>263525.47106085694</v>
      </c>
      <c r="F14" s="570">
        <v>585573.04355244944</v>
      </c>
      <c r="G14" s="458">
        <v>44129.02620068242</v>
      </c>
      <c r="H14" s="459">
        <v>126759.63184008558</v>
      </c>
      <c r="I14" s="459">
        <v>166843.7916746331</v>
      </c>
      <c r="J14" s="460">
        <v>274576.44394289004</v>
      </c>
      <c r="K14" s="570">
        <v>612308.89365829108</v>
      </c>
      <c r="L14" s="458">
        <v>47704.844637442278</v>
      </c>
      <c r="M14" s="459">
        <v>133299.62978749684</v>
      </c>
      <c r="N14" s="459">
        <v>175612.41730196404</v>
      </c>
      <c r="O14" s="460">
        <v>286453.32763030397</v>
      </c>
      <c r="P14" s="570">
        <v>643070.21935720718</v>
      </c>
      <c r="Q14" s="458">
        <v>51755.917793676206</v>
      </c>
      <c r="R14" s="459">
        <v>154926.41739996214</v>
      </c>
      <c r="S14" s="459">
        <v>189374.19720717455</v>
      </c>
      <c r="T14" s="460">
        <v>298757.61774156144</v>
      </c>
      <c r="U14" s="570">
        <v>694814.15014237422</v>
      </c>
      <c r="V14" s="571">
        <v>57691.221398346388</v>
      </c>
      <c r="W14" s="572">
        <v>174949.12435128982</v>
      </c>
      <c r="X14" s="572">
        <v>205998.99605146804</v>
      </c>
    </row>
    <row r="15" spans="1:24" ht="15.75" customHeight="1">
      <c r="A15" s="569" t="s">
        <v>558</v>
      </c>
      <c r="B15" s="458">
        <v>11833.841383658231</v>
      </c>
      <c r="C15" s="459">
        <v>10329.368315313095</v>
      </c>
      <c r="D15" s="459">
        <v>10514.062967969076</v>
      </c>
      <c r="E15" s="460">
        <v>14904.824366050001</v>
      </c>
      <c r="F15" s="570">
        <v>47582.097032990401</v>
      </c>
      <c r="G15" s="458">
        <v>13624.780973316852</v>
      </c>
      <c r="H15" s="459">
        <v>11630.868723042546</v>
      </c>
      <c r="I15" s="459">
        <v>11786.264587093334</v>
      </c>
      <c r="J15" s="460">
        <v>16916.975655466751</v>
      </c>
      <c r="K15" s="570">
        <v>53958.889938919485</v>
      </c>
      <c r="L15" s="458">
        <v>15716.184852720988</v>
      </c>
      <c r="M15" s="459">
        <v>13112.641398358166</v>
      </c>
      <c r="N15" s="459">
        <v>13424.555364699307</v>
      </c>
      <c r="O15" s="460">
        <v>19060.356471014391</v>
      </c>
      <c r="P15" s="570">
        <v>61313.738086792851</v>
      </c>
      <c r="Q15" s="458">
        <v>18130.190846098933</v>
      </c>
      <c r="R15" s="459">
        <v>15673.655605677706</v>
      </c>
      <c r="S15" s="459">
        <v>15322.787493267788</v>
      </c>
      <c r="T15" s="460">
        <v>21566.793346952785</v>
      </c>
      <c r="U15" s="570">
        <v>70693.427291997214</v>
      </c>
      <c r="V15" s="571">
        <v>22103.246458634581</v>
      </c>
      <c r="W15" s="572">
        <v>16767.67676695401</v>
      </c>
      <c r="X15" s="572">
        <v>16976.11626379138</v>
      </c>
    </row>
    <row r="16" spans="1:24" ht="15.75" customHeight="1">
      <c r="A16" s="569" t="s">
        <v>559</v>
      </c>
      <c r="B16" s="458">
        <v>3739.7399299999997</v>
      </c>
      <c r="C16" s="459">
        <v>4120.5848367135977</v>
      </c>
      <c r="D16" s="459">
        <v>4245.0287203500093</v>
      </c>
      <c r="E16" s="460">
        <v>5057.3267837999992</v>
      </c>
      <c r="F16" s="570">
        <v>17162.680270863606</v>
      </c>
      <c r="G16" s="458">
        <v>4390.4674098889845</v>
      </c>
      <c r="H16" s="459">
        <v>4697.4667138535006</v>
      </c>
      <c r="I16" s="459">
        <v>4678.0216498257105</v>
      </c>
      <c r="J16" s="460">
        <v>5790.6391674509996</v>
      </c>
      <c r="K16" s="570">
        <v>19556.594941019197</v>
      </c>
      <c r="L16" s="458">
        <v>5023.5728103949759</v>
      </c>
      <c r="M16" s="459">
        <v>5327.397000181254</v>
      </c>
      <c r="N16" s="459">
        <v>5296.9239140976515</v>
      </c>
      <c r="O16" s="460">
        <v>6582.7986055582969</v>
      </c>
      <c r="P16" s="570">
        <v>22230.692330232177</v>
      </c>
      <c r="Q16" s="458">
        <v>5789.6676639802099</v>
      </c>
      <c r="R16" s="459">
        <v>6502.3069754548278</v>
      </c>
      <c r="S16" s="459">
        <v>6036.9041848970937</v>
      </c>
      <c r="T16" s="460">
        <v>7460.943939539774</v>
      </c>
      <c r="U16" s="570">
        <v>25789.822763871907</v>
      </c>
      <c r="V16" s="571">
        <v>6908.0626657710736</v>
      </c>
      <c r="W16" s="572">
        <v>7629.1567743011492</v>
      </c>
      <c r="X16" s="572">
        <v>6962.3615964418186</v>
      </c>
    </row>
    <row r="17" spans="1:24" ht="15.75" customHeight="1">
      <c r="A17" s="569" t="s">
        <v>560</v>
      </c>
      <c r="B17" s="458">
        <v>25242.897841929997</v>
      </c>
      <c r="C17" s="459">
        <v>106727.84034327778</v>
      </c>
      <c r="D17" s="459">
        <v>145294.20815238074</v>
      </c>
      <c r="E17" s="460">
        <v>243563.31991100693</v>
      </c>
      <c r="F17" s="570">
        <v>520828.26624859544</v>
      </c>
      <c r="G17" s="458">
        <v>26113.777817476581</v>
      </c>
      <c r="H17" s="459">
        <v>110431.29640318952</v>
      </c>
      <c r="I17" s="459">
        <v>150379.50543771408</v>
      </c>
      <c r="J17" s="460">
        <v>251868.82911997227</v>
      </c>
      <c r="K17" s="570">
        <v>538793.40877835243</v>
      </c>
      <c r="L17" s="458">
        <v>26965.086974326317</v>
      </c>
      <c r="M17" s="459">
        <v>114859.59138895743</v>
      </c>
      <c r="N17" s="459">
        <v>156890.93802316711</v>
      </c>
      <c r="O17" s="460">
        <v>260810.17255373133</v>
      </c>
      <c r="P17" s="570">
        <v>559525.78894018219</v>
      </c>
      <c r="Q17" s="458">
        <v>27836.059283597056</v>
      </c>
      <c r="R17" s="459">
        <v>132750.4548188296</v>
      </c>
      <c r="S17" s="459">
        <v>168014.50552900965</v>
      </c>
      <c r="T17" s="460">
        <v>269729.88045506889</v>
      </c>
      <c r="U17" s="570">
        <v>598330.90008650511</v>
      </c>
      <c r="V17" s="571">
        <v>28679.912273940736</v>
      </c>
      <c r="W17" s="572">
        <v>150552.29081003467</v>
      </c>
      <c r="X17" s="572">
        <v>182060.51819123485</v>
      </c>
    </row>
    <row r="18" spans="1:24" s="434" customFormat="1" ht="15.75" customHeight="1">
      <c r="A18" s="562" t="s">
        <v>561</v>
      </c>
      <c r="B18" s="563">
        <v>77051.488354272005</v>
      </c>
      <c r="C18" s="564">
        <v>76560.584769612615</v>
      </c>
      <c r="D18" s="564">
        <v>74446.004750633743</v>
      </c>
      <c r="E18" s="565">
        <v>78523.56419251801</v>
      </c>
      <c r="F18" s="566">
        <v>306581.64206703636</v>
      </c>
      <c r="G18" s="563">
        <v>88632.719008859131</v>
      </c>
      <c r="H18" s="564">
        <v>86513.460789662262</v>
      </c>
      <c r="I18" s="564">
        <v>82635.06527320345</v>
      </c>
      <c r="J18" s="565">
        <v>89909.481000433123</v>
      </c>
      <c r="K18" s="566">
        <v>347690.72607215797</v>
      </c>
      <c r="L18" s="563">
        <v>101590.82252795434</v>
      </c>
      <c r="M18" s="564">
        <v>97613.137808975924</v>
      </c>
      <c r="N18" s="564">
        <v>92749.597262643554</v>
      </c>
      <c r="O18" s="565">
        <v>102712.5910948948</v>
      </c>
      <c r="P18" s="566">
        <v>394666.1486944686</v>
      </c>
      <c r="Q18" s="563">
        <v>114716.35679856605</v>
      </c>
      <c r="R18" s="564">
        <v>121583.07087660603</v>
      </c>
      <c r="S18" s="564">
        <v>104074.32308841233</v>
      </c>
      <c r="T18" s="565">
        <v>115911.15905058879</v>
      </c>
      <c r="U18" s="566">
        <v>456284.90981417312</v>
      </c>
      <c r="V18" s="567">
        <v>124921.06162413933</v>
      </c>
      <c r="W18" s="568">
        <v>149449.91072152412</v>
      </c>
      <c r="X18" s="568">
        <v>124878.78027378596</v>
      </c>
    </row>
    <row r="19" spans="1:24" s="434" customFormat="1" ht="15.75" customHeight="1">
      <c r="A19" s="562" t="s">
        <v>562</v>
      </c>
      <c r="B19" s="563">
        <v>850717.78025000007</v>
      </c>
      <c r="C19" s="564">
        <v>911938.35912194382</v>
      </c>
      <c r="D19" s="564">
        <v>869565.07010500005</v>
      </c>
      <c r="E19" s="565">
        <v>870960.4863911696</v>
      </c>
      <c r="F19" s="566">
        <v>3503181.6958681135</v>
      </c>
      <c r="G19" s="563">
        <v>985216.26130752522</v>
      </c>
      <c r="H19" s="564">
        <v>1059672.3732996988</v>
      </c>
      <c r="I19" s="564">
        <v>1015478.0888686189</v>
      </c>
      <c r="J19" s="565">
        <v>1021985.0347313983</v>
      </c>
      <c r="K19" s="566">
        <v>4082351.7582072411</v>
      </c>
      <c r="L19" s="563">
        <v>1132801.6572513925</v>
      </c>
      <c r="M19" s="564">
        <v>1206648.9314763669</v>
      </c>
      <c r="N19" s="564">
        <v>1153176.9177192037</v>
      </c>
      <c r="O19" s="565">
        <v>1156069.4712881579</v>
      </c>
      <c r="P19" s="566">
        <v>4648696.9777351208</v>
      </c>
      <c r="Q19" s="563">
        <v>1310198.3967769605</v>
      </c>
      <c r="R19" s="564">
        <v>1494012.7775390157</v>
      </c>
      <c r="S19" s="564">
        <v>1296401.4908999288</v>
      </c>
      <c r="T19" s="565">
        <v>1285202.4312310452</v>
      </c>
      <c r="U19" s="566">
        <v>5385815.0964469509</v>
      </c>
      <c r="V19" s="567">
        <v>1545798.057666054</v>
      </c>
      <c r="W19" s="568">
        <v>1691670.6680074276</v>
      </c>
      <c r="X19" s="568">
        <v>1470897.1315750591</v>
      </c>
    </row>
    <row r="20" spans="1:24" s="434" customFormat="1" ht="15.75" customHeight="1">
      <c r="A20" s="562" t="s">
        <v>563</v>
      </c>
      <c r="B20" s="563">
        <v>630416.43161771912</v>
      </c>
      <c r="C20" s="564">
        <v>664261.90942298772</v>
      </c>
      <c r="D20" s="564">
        <v>707667.81551589281</v>
      </c>
      <c r="E20" s="565">
        <v>783308.62282533327</v>
      </c>
      <c r="F20" s="566">
        <v>2785654.7793819327</v>
      </c>
      <c r="G20" s="563">
        <v>714508.25978109043</v>
      </c>
      <c r="H20" s="564">
        <v>740010.48872819403</v>
      </c>
      <c r="I20" s="564">
        <v>776424.38024401956</v>
      </c>
      <c r="J20" s="565">
        <v>875876.40952127345</v>
      </c>
      <c r="K20" s="566">
        <v>3106819.5382745774</v>
      </c>
      <c r="L20" s="563">
        <v>811647.28045760945</v>
      </c>
      <c r="M20" s="564">
        <v>819567.40126696439</v>
      </c>
      <c r="N20" s="564">
        <v>855000.06426711276</v>
      </c>
      <c r="O20" s="565">
        <v>949959.4924663034</v>
      </c>
      <c r="P20" s="566">
        <v>3436174.2384579903</v>
      </c>
      <c r="Q20" s="563">
        <v>882304.29775740206</v>
      </c>
      <c r="R20" s="564">
        <v>991240.57247168757</v>
      </c>
      <c r="S20" s="564">
        <v>989363.17071324203</v>
      </c>
      <c r="T20" s="565">
        <v>1079141.8510419761</v>
      </c>
      <c r="U20" s="566">
        <v>3942049.8919843081</v>
      </c>
      <c r="V20" s="567">
        <v>979380.87727805541</v>
      </c>
      <c r="W20" s="568">
        <v>1169929.3636312031</v>
      </c>
      <c r="X20" s="568">
        <v>1101164.8155253546</v>
      </c>
    </row>
    <row r="21" spans="1:24" ht="15.75" customHeight="1">
      <c r="A21" s="569" t="s">
        <v>564</v>
      </c>
      <c r="B21" s="458">
        <v>105471.93102018301</v>
      </c>
      <c r="C21" s="459">
        <v>119427.90710046553</v>
      </c>
      <c r="D21" s="459">
        <v>121638.98726997399</v>
      </c>
      <c r="E21" s="460">
        <v>132587.86056811796</v>
      </c>
      <c r="F21" s="570">
        <v>479126.68595874042</v>
      </c>
      <c r="G21" s="458">
        <v>107003.01520006622</v>
      </c>
      <c r="H21" s="459">
        <v>129039.91191312645</v>
      </c>
      <c r="I21" s="459">
        <v>128222.44779652769</v>
      </c>
      <c r="J21" s="460">
        <v>142455.59641536447</v>
      </c>
      <c r="K21" s="570">
        <v>506720.97132508486</v>
      </c>
      <c r="L21" s="458">
        <v>109450.0750997593</v>
      </c>
      <c r="M21" s="459">
        <v>134848.59890217771</v>
      </c>
      <c r="N21" s="459">
        <v>135311.04537317628</v>
      </c>
      <c r="O21" s="460">
        <v>149376.66214818502</v>
      </c>
      <c r="P21" s="570">
        <v>528986.38152329833</v>
      </c>
      <c r="Q21" s="458">
        <v>112204.00579101781</v>
      </c>
      <c r="R21" s="459">
        <v>155700.2302505351</v>
      </c>
      <c r="S21" s="459">
        <v>142486.69356695501</v>
      </c>
      <c r="T21" s="460">
        <v>155401.24867138267</v>
      </c>
      <c r="U21" s="570">
        <v>565792.17827989056</v>
      </c>
      <c r="V21" s="571">
        <v>121183.34306010668</v>
      </c>
      <c r="W21" s="572">
        <v>189016.20026111262</v>
      </c>
      <c r="X21" s="572">
        <v>166888.59527130396</v>
      </c>
    </row>
    <row r="22" spans="1:24" ht="15.75" customHeight="1">
      <c r="A22" s="569" t="s">
        <v>565</v>
      </c>
      <c r="B22" s="458">
        <v>99818.19762473907</v>
      </c>
      <c r="C22" s="459">
        <v>112780.36080045</v>
      </c>
      <c r="D22" s="459">
        <v>114260.17600000001</v>
      </c>
      <c r="E22" s="460">
        <v>123471.1049582345</v>
      </c>
      <c r="F22" s="570">
        <v>450329.83938342356</v>
      </c>
      <c r="G22" s="458">
        <v>101180.52633499491</v>
      </c>
      <c r="H22" s="459">
        <v>121802.789664486</v>
      </c>
      <c r="I22" s="459">
        <v>120315.96532800001</v>
      </c>
      <c r="J22" s="460">
        <v>132607.96672514387</v>
      </c>
      <c r="K22" s="570">
        <v>475907.24805262475</v>
      </c>
      <c r="L22" s="458">
        <v>103315.43544066331</v>
      </c>
      <c r="M22" s="459">
        <v>127259.55464145498</v>
      </c>
      <c r="N22" s="459">
        <v>126115.19485680961</v>
      </c>
      <c r="O22" s="460">
        <v>139065.97470465838</v>
      </c>
      <c r="P22" s="570">
        <v>495756.15964358626</v>
      </c>
      <c r="Q22" s="458">
        <v>105774.34280415109</v>
      </c>
      <c r="R22" s="459">
        <v>147026.57131024543</v>
      </c>
      <c r="S22" s="459">
        <v>131777.76710588037</v>
      </c>
      <c r="T22" s="460">
        <v>144614.70709537424</v>
      </c>
      <c r="U22" s="570">
        <v>529193.3883156511</v>
      </c>
      <c r="V22" s="571">
        <v>114373.29441261844</v>
      </c>
      <c r="W22" s="572">
        <v>178431.44694211386</v>
      </c>
      <c r="X22" s="572">
        <v>154351.29861111767</v>
      </c>
    </row>
    <row r="23" spans="1:24" ht="15.75" customHeight="1">
      <c r="A23" s="569" t="s">
        <v>566</v>
      </c>
      <c r="B23" s="458">
        <v>1.4524521045124623</v>
      </c>
      <c r="C23" s="459">
        <v>2.625732492905779</v>
      </c>
      <c r="D23" s="459">
        <v>2.172800948225877</v>
      </c>
      <c r="E23" s="460">
        <v>3.4066433307282136</v>
      </c>
      <c r="F23" s="570">
        <v>9.6576288763723319</v>
      </c>
      <c r="G23" s="458">
        <v>1.4824897014203315</v>
      </c>
      <c r="H23" s="459">
        <v>2.8200366973808069</v>
      </c>
      <c r="I23" s="459">
        <v>2.2836137965853966</v>
      </c>
      <c r="J23" s="460">
        <v>3.6348884338870038</v>
      </c>
      <c r="K23" s="570">
        <v>10.221028629273539</v>
      </c>
      <c r="L23" s="458">
        <v>1.5156974707321469</v>
      </c>
      <c r="M23" s="459">
        <v>3.021669321243535</v>
      </c>
      <c r="N23" s="459">
        <v>2.3646820863641782</v>
      </c>
      <c r="O23" s="460">
        <v>3.8820608473913194</v>
      </c>
      <c r="P23" s="570">
        <v>10.784109725731179</v>
      </c>
      <c r="Q23" s="458">
        <v>1.5498006638236201</v>
      </c>
      <c r="R23" s="459">
        <v>3.4791265779822775</v>
      </c>
      <c r="S23" s="459">
        <v>2.4401154449191953</v>
      </c>
      <c r="T23" s="460">
        <v>4.178650296132016</v>
      </c>
      <c r="U23" s="570">
        <v>11.647692982857109</v>
      </c>
      <c r="V23" s="571">
        <v>1.5855997184457522</v>
      </c>
      <c r="W23" s="572">
        <v>4.181082971603681</v>
      </c>
      <c r="X23" s="572">
        <v>2.791201924213949</v>
      </c>
    </row>
    <row r="24" spans="1:24" ht="15.75" customHeight="1">
      <c r="A24" s="569" t="s">
        <v>567</v>
      </c>
      <c r="B24" s="458">
        <v>255.83774122503254</v>
      </c>
      <c r="C24" s="459">
        <v>316.64016442968926</v>
      </c>
      <c r="D24" s="459">
        <v>342.15259347651227</v>
      </c>
      <c r="E24" s="460">
        <v>270.1193065695233</v>
      </c>
      <c r="F24" s="570">
        <v>1184.7498057007574</v>
      </c>
      <c r="G24" s="458">
        <v>259.23376873021942</v>
      </c>
      <c r="H24" s="459">
        <v>338.80497593976753</v>
      </c>
      <c r="I24" s="459">
        <v>358.88385529751372</v>
      </c>
      <c r="J24" s="460">
        <v>291.45873178851565</v>
      </c>
      <c r="K24" s="570">
        <v>1248.3813317560164</v>
      </c>
      <c r="L24" s="458">
        <v>267.08855192274507</v>
      </c>
      <c r="M24" s="459">
        <v>358.25238155871017</v>
      </c>
      <c r="N24" s="459">
        <v>413.54186645932504</v>
      </c>
      <c r="O24" s="460">
        <v>314.83372207795458</v>
      </c>
      <c r="P24" s="570">
        <v>1353.7165220187348</v>
      </c>
      <c r="Q24" s="458">
        <v>275.39500588754242</v>
      </c>
      <c r="R24" s="459">
        <v>415.64</v>
      </c>
      <c r="S24" s="459">
        <v>476.93783458753956</v>
      </c>
      <c r="T24" s="460">
        <v>340.68157066055466</v>
      </c>
      <c r="U24" s="570">
        <v>1508.6544111356366</v>
      </c>
      <c r="V24" s="571">
        <v>285.50144217044738</v>
      </c>
      <c r="W24" s="572">
        <v>501.30340399999994</v>
      </c>
      <c r="X24" s="572">
        <v>553.15250055462843</v>
      </c>
    </row>
    <row r="25" spans="1:24" ht="15.75" customHeight="1">
      <c r="A25" s="569" t="s">
        <v>568</v>
      </c>
      <c r="B25" s="458">
        <v>959.42272211438319</v>
      </c>
      <c r="C25" s="459">
        <v>1169.9501086929508</v>
      </c>
      <c r="D25" s="459">
        <v>1177.187948957248</v>
      </c>
      <c r="E25" s="460">
        <v>1316.0398515486431</v>
      </c>
      <c r="F25" s="570">
        <v>4622.6006313132257</v>
      </c>
      <c r="G25" s="458">
        <v>1083.5720223559842</v>
      </c>
      <c r="H25" s="459">
        <v>1324.5005180512899</v>
      </c>
      <c r="I25" s="459">
        <v>1336.5791972460593</v>
      </c>
      <c r="J25" s="460">
        <v>1498.4429749732851</v>
      </c>
      <c r="K25" s="570">
        <v>5243.0947126266183</v>
      </c>
      <c r="L25" s="458">
        <v>1296.9273535578773</v>
      </c>
      <c r="M25" s="459">
        <v>1395.4937458188392</v>
      </c>
      <c r="N25" s="459">
        <v>1563.5303449384401</v>
      </c>
      <c r="O25" s="460">
        <v>1610.0769766087949</v>
      </c>
      <c r="P25" s="570">
        <v>5866.0284209239517</v>
      </c>
      <c r="Q25" s="458">
        <v>1445.1661500695427</v>
      </c>
      <c r="R25" s="459">
        <v>1590.4541626043567</v>
      </c>
      <c r="S25" s="459">
        <v>1839.0243917165933</v>
      </c>
      <c r="T25" s="460">
        <v>1705.2325259263746</v>
      </c>
      <c r="U25" s="570">
        <v>6579.877230316868</v>
      </c>
      <c r="V25" s="571">
        <v>1577.2459317468647</v>
      </c>
      <c r="W25" s="572">
        <v>1928.4256721577826</v>
      </c>
      <c r="X25" s="572">
        <v>2157.727318801079</v>
      </c>
    </row>
    <row r="26" spans="1:24" ht="15.75" customHeight="1">
      <c r="A26" s="569" t="s">
        <v>569</v>
      </c>
      <c r="B26" s="458">
        <v>4437.0204799999992</v>
      </c>
      <c r="C26" s="459">
        <v>5158.3302943999997</v>
      </c>
      <c r="D26" s="459">
        <v>5857.2979265920003</v>
      </c>
      <c r="E26" s="460">
        <v>7527.1898084345603</v>
      </c>
      <c r="F26" s="570">
        <v>22979.838509426558</v>
      </c>
      <c r="G26" s="458">
        <v>4478.2005842836797</v>
      </c>
      <c r="H26" s="459">
        <v>5570.9967179519999</v>
      </c>
      <c r="I26" s="459">
        <v>6208.7358021875207</v>
      </c>
      <c r="J26" s="460">
        <v>8054.0930950249794</v>
      </c>
      <c r="K26" s="570">
        <v>24312.026199448181</v>
      </c>
      <c r="L26" s="458">
        <v>4569.1080561446388</v>
      </c>
      <c r="M26" s="459">
        <v>5832.2764640239484</v>
      </c>
      <c r="N26" s="459">
        <v>7216.4136228825555</v>
      </c>
      <c r="O26" s="460">
        <v>8381.8946839924974</v>
      </c>
      <c r="P26" s="570">
        <v>25999.69282704364</v>
      </c>
      <c r="Q26" s="458">
        <v>4707.5520302458217</v>
      </c>
      <c r="R26" s="459">
        <v>6664.0856511073398</v>
      </c>
      <c r="S26" s="459">
        <v>8390.5241193255479</v>
      </c>
      <c r="T26" s="460">
        <v>8736.4488291253801</v>
      </c>
      <c r="U26" s="570">
        <v>28498.61062980409</v>
      </c>
      <c r="V26" s="571">
        <v>4945.7156738524882</v>
      </c>
      <c r="W26" s="572">
        <v>8150.8431598693869</v>
      </c>
      <c r="X26" s="572">
        <v>9823.625638906351</v>
      </c>
    </row>
    <row r="27" spans="1:24" ht="15.75" customHeight="1">
      <c r="A27" s="569" t="s">
        <v>570</v>
      </c>
      <c r="B27" s="458">
        <v>57108.579413799991</v>
      </c>
      <c r="C27" s="459">
        <v>60699.963706285293</v>
      </c>
      <c r="D27" s="459">
        <v>64310.036975000003</v>
      </c>
      <c r="E27" s="460">
        <v>67764.790505075871</v>
      </c>
      <c r="F27" s="570">
        <v>249883.37060016114</v>
      </c>
      <c r="G27" s="458">
        <v>61047.381995372627</v>
      </c>
      <c r="H27" s="459">
        <v>61427.960257534171</v>
      </c>
      <c r="I27" s="459">
        <v>65016.801607912486</v>
      </c>
      <c r="J27" s="460">
        <v>68511.544107904381</v>
      </c>
      <c r="K27" s="570">
        <v>256003.68796872365</v>
      </c>
      <c r="L27" s="458">
        <v>64085.869295769029</v>
      </c>
      <c r="M27" s="459">
        <v>62392.134765754236</v>
      </c>
      <c r="N27" s="459">
        <v>66178.750958334538</v>
      </c>
      <c r="O27" s="460">
        <v>69900.208398442308</v>
      </c>
      <c r="P27" s="570">
        <v>262556.96341830015</v>
      </c>
      <c r="Q27" s="458">
        <v>67313.573284103593</v>
      </c>
      <c r="R27" s="459">
        <v>87493.563405032357</v>
      </c>
      <c r="S27" s="459">
        <v>68296.426289797193</v>
      </c>
      <c r="T27" s="460">
        <v>71382.976846746562</v>
      </c>
      <c r="U27" s="570">
        <v>294486.53982567968</v>
      </c>
      <c r="V27" s="571">
        <v>75526.521326136688</v>
      </c>
      <c r="W27" s="572">
        <v>99460.348750741832</v>
      </c>
      <c r="X27" s="572">
        <v>76329.838775606098</v>
      </c>
    </row>
    <row r="28" spans="1:24" ht="15.75" customHeight="1">
      <c r="A28" s="569" t="s">
        <v>571</v>
      </c>
      <c r="B28" s="458">
        <v>56697.178719999996</v>
      </c>
      <c r="C28" s="459">
        <v>60296.950479739004</v>
      </c>
      <c r="D28" s="459">
        <v>63879.521099999998</v>
      </c>
      <c r="E28" s="460">
        <v>67228.427596003865</v>
      </c>
      <c r="F28" s="570">
        <v>248102.07789574284</v>
      </c>
      <c r="G28" s="458">
        <v>60624.715627292011</v>
      </c>
      <c r="H28" s="459">
        <v>61020.513885495871</v>
      </c>
      <c r="I28" s="459">
        <v>64582.195832099984</v>
      </c>
      <c r="J28" s="460">
        <v>67967.940299559908</v>
      </c>
      <c r="K28" s="570">
        <v>254195.3656444478</v>
      </c>
      <c r="L28" s="458">
        <v>63649.888937093885</v>
      </c>
      <c r="M28" s="459">
        <v>61978.535953498162</v>
      </c>
      <c r="N28" s="459">
        <v>65731.758917911371</v>
      </c>
      <c r="O28" s="460">
        <v>69347.689487640979</v>
      </c>
      <c r="P28" s="570">
        <v>260707.87329614442</v>
      </c>
      <c r="Q28" s="458">
        <v>66864.208328417124</v>
      </c>
      <c r="R28" s="459">
        <v>87021.855446095869</v>
      </c>
      <c r="S28" s="459">
        <v>67835.17520328454</v>
      </c>
      <c r="T28" s="460">
        <v>70817.860504778961</v>
      </c>
      <c r="U28" s="570">
        <v>292539.09948257648</v>
      </c>
      <c r="V28" s="571">
        <v>75027.401389944906</v>
      </c>
      <c r="W28" s="572">
        <v>98917.743085577182</v>
      </c>
      <c r="X28" s="572">
        <v>75812.591807190794</v>
      </c>
    </row>
    <row r="29" spans="1:24" ht="15.75" customHeight="1">
      <c r="A29" s="569" t="s">
        <v>572</v>
      </c>
      <c r="B29" s="458">
        <v>411.40069379999994</v>
      </c>
      <c r="C29" s="459">
        <v>403.01322654629013</v>
      </c>
      <c r="D29" s="459">
        <v>430.51587499999988</v>
      </c>
      <c r="E29" s="460">
        <v>536.36290907199998</v>
      </c>
      <c r="F29" s="570">
        <v>1781.2927044182898</v>
      </c>
      <c r="G29" s="458">
        <v>422.66636808061111</v>
      </c>
      <c r="H29" s="459">
        <v>407.44637203829939</v>
      </c>
      <c r="I29" s="459">
        <v>434.60577581249993</v>
      </c>
      <c r="J29" s="460">
        <v>543.60380834447199</v>
      </c>
      <c r="K29" s="570">
        <v>1808.3223242758822</v>
      </c>
      <c r="L29" s="458">
        <v>435.98035867515028</v>
      </c>
      <c r="M29" s="459">
        <v>413.59881225607774</v>
      </c>
      <c r="N29" s="459">
        <v>446.99204042315614</v>
      </c>
      <c r="O29" s="460">
        <v>552.51891080132134</v>
      </c>
      <c r="P29" s="570">
        <v>1849.0901221557056</v>
      </c>
      <c r="Q29" s="458">
        <v>449.3649556864774</v>
      </c>
      <c r="R29" s="459">
        <v>471.70795893648955</v>
      </c>
      <c r="S29" s="459">
        <v>461.25108651265481</v>
      </c>
      <c r="T29" s="460">
        <v>565.11634196759144</v>
      </c>
      <c r="U29" s="570">
        <v>1947.4403431032133</v>
      </c>
      <c r="V29" s="571">
        <v>499.11993619179276</v>
      </c>
      <c r="W29" s="572">
        <v>542.60566516464394</v>
      </c>
      <c r="X29" s="572">
        <v>517.24696841529112</v>
      </c>
    </row>
    <row r="30" spans="1:24" ht="15.75" customHeight="1">
      <c r="A30" s="569" t="s">
        <v>573</v>
      </c>
      <c r="B30" s="458">
        <v>12251.867079999995</v>
      </c>
      <c r="C30" s="459">
        <v>12067.905803750762</v>
      </c>
      <c r="D30" s="459">
        <v>13547.318616800003</v>
      </c>
      <c r="E30" s="460">
        <v>14803.547207699999</v>
      </c>
      <c r="F30" s="570">
        <v>52670.638708250757</v>
      </c>
      <c r="G30" s="458">
        <v>14438.820453628585</v>
      </c>
      <c r="H30" s="459">
        <v>14226.225512453024</v>
      </c>
      <c r="I30" s="459">
        <v>15981.887403994564</v>
      </c>
      <c r="J30" s="460">
        <v>17501.565998074519</v>
      </c>
      <c r="K30" s="570">
        <v>62148.499368150689</v>
      </c>
      <c r="L30" s="458">
        <v>17445.823006047074</v>
      </c>
      <c r="M30" s="459">
        <v>15829.049238959007</v>
      </c>
      <c r="N30" s="459">
        <v>17516.14508339257</v>
      </c>
      <c r="O30" s="460">
        <v>19502.701328907202</v>
      </c>
      <c r="P30" s="570">
        <v>70293.718657305857</v>
      </c>
      <c r="Q30" s="458">
        <v>20216.557616891561</v>
      </c>
      <c r="R30" s="459">
        <v>19034.8486772346</v>
      </c>
      <c r="S30" s="459">
        <v>19514.459537930554</v>
      </c>
      <c r="T30" s="460">
        <v>21964.227106373066</v>
      </c>
      <c r="U30" s="570">
        <v>80730.092938429778</v>
      </c>
      <c r="V30" s="571">
        <v>20967.543381086576</v>
      </c>
      <c r="W30" s="572">
        <v>22746.786956994911</v>
      </c>
      <c r="X30" s="572">
        <v>22290.282483492854</v>
      </c>
    </row>
    <row r="31" spans="1:24" ht="15.75" customHeight="1">
      <c r="A31" s="569" t="s">
        <v>574</v>
      </c>
      <c r="B31" s="458">
        <v>11708.734399999996</v>
      </c>
      <c r="C31" s="459">
        <v>11472.875803750761</v>
      </c>
      <c r="D31" s="459">
        <v>12918.329475800003</v>
      </c>
      <c r="E31" s="460">
        <v>14317.99193667</v>
      </c>
      <c r="F31" s="570">
        <v>50417.931616220761</v>
      </c>
      <c r="G31" s="458">
        <v>13810.452224799996</v>
      </c>
      <c r="H31" s="459">
        <v>13559.791912453024</v>
      </c>
      <c r="I31" s="459">
        <v>15284.967435766564</v>
      </c>
      <c r="J31" s="460">
        <v>16958.229649791949</v>
      </c>
      <c r="K31" s="570">
        <v>59613.441222811525</v>
      </c>
      <c r="L31" s="458">
        <v>16725.838689455275</v>
      </c>
      <c r="M31" s="459">
        <v>15079.844585839008</v>
      </c>
      <c r="N31" s="459">
        <v>16730.92535519008</v>
      </c>
      <c r="O31" s="460">
        <v>18896.555298763167</v>
      </c>
      <c r="P31" s="570">
        <v>67433.16392924753</v>
      </c>
      <c r="Q31" s="458">
        <v>19408.663215243902</v>
      </c>
      <c r="R31" s="459">
        <v>18114.915112566556</v>
      </c>
      <c r="S31" s="459">
        <v>18631.558475539674</v>
      </c>
      <c r="T31" s="460">
        <v>21288.859199586583</v>
      </c>
      <c r="U31" s="570">
        <v>77443.996002936721</v>
      </c>
      <c r="V31" s="571">
        <v>20077.730856707112</v>
      </c>
      <c r="W31" s="572">
        <v>21614.716712314414</v>
      </c>
      <c r="X31" s="572">
        <v>21223.208259487241</v>
      </c>
    </row>
    <row r="32" spans="1:24" ht="15.75" customHeight="1">
      <c r="A32" s="569" t="s">
        <v>575</v>
      </c>
      <c r="B32" s="458">
        <v>543.13267999999982</v>
      </c>
      <c r="C32" s="459">
        <v>595.03</v>
      </c>
      <c r="D32" s="459">
        <v>628.9891409999999</v>
      </c>
      <c r="E32" s="460">
        <v>485.55527102999997</v>
      </c>
      <c r="F32" s="570">
        <v>2252.7070920299998</v>
      </c>
      <c r="G32" s="458">
        <v>628.36822882858974</v>
      </c>
      <c r="H32" s="459">
        <v>666.43359999999996</v>
      </c>
      <c r="I32" s="459">
        <v>696.91996822800002</v>
      </c>
      <c r="J32" s="460">
        <v>543.33634828256993</v>
      </c>
      <c r="K32" s="570">
        <v>2535.0581453391596</v>
      </c>
      <c r="L32" s="458">
        <v>719.98431659179812</v>
      </c>
      <c r="M32" s="459">
        <v>749.20465311999999</v>
      </c>
      <c r="N32" s="459">
        <v>785.21972820248766</v>
      </c>
      <c r="O32" s="460">
        <v>606.14603014403497</v>
      </c>
      <c r="P32" s="570">
        <v>2860.5547280583205</v>
      </c>
      <c r="Q32" s="458">
        <v>807.89440164765665</v>
      </c>
      <c r="R32" s="459">
        <v>919.9335646680438</v>
      </c>
      <c r="S32" s="459">
        <v>882.90106239087709</v>
      </c>
      <c r="T32" s="460">
        <v>675.36790678648379</v>
      </c>
      <c r="U32" s="570">
        <v>3286.0969354930612</v>
      </c>
      <c r="V32" s="571">
        <v>889.81252437946216</v>
      </c>
      <c r="W32" s="572">
        <v>1132.0702446804946</v>
      </c>
      <c r="X32" s="572">
        <v>1067.074224005614</v>
      </c>
    </row>
    <row r="33" spans="1:24" ht="15.75" customHeight="1">
      <c r="A33" s="569" t="s">
        <v>576</v>
      </c>
      <c r="B33" s="458">
        <v>21102.996144370001</v>
      </c>
      <c r="C33" s="459">
        <v>18990.901561024231</v>
      </c>
      <c r="D33" s="459">
        <v>23553.498457312464</v>
      </c>
      <c r="E33" s="460">
        <v>22411.283659559293</v>
      </c>
      <c r="F33" s="570">
        <v>86058.679822266</v>
      </c>
      <c r="G33" s="458">
        <v>25013.308633542576</v>
      </c>
      <c r="H33" s="459">
        <v>21630.6368780066</v>
      </c>
      <c r="I33" s="459">
        <v>26544.792761391145</v>
      </c>
      <c r="J33" s="460">
        <v>25772.976208493186</v>
      </c>
      <c r="K33" s="570">
        <v>98961.714481433504</v>
      </c>
      <c r="L33" s="458">
        <v>29233.053800021211</v>
      </c>
      <c r="M33" s="459">
        <v>24496.696264342478</v>
      </c>
      <c r="N33" s="459">
        <v>30428.295942382665</v>
      </c>
      <c r="O33" s="460">
        <v>29633.768044525463</v>
      </c>
      <c r="P33" s="570">
        <v>113791.81405127182</v>
      </c>
      <c r="Q33" s="458">
        <v>33474.76990640429</v>
      </c>
      <c r="R33" s="459">
        <v>28648.902824692217</v>
      </c>
      <c r="S33" s="459">
        <v>34627.400782431476</v>
      </c>
      <c r="T33" s="460">
        <v>34069.943120790922</v>
      </c>
      <c r="U33" s="570">
        <v>130821.0166343189</v>
      </c>
      <c r="V33" s="571">
        <v>36639.940073301819</v>
      </c>
      <c r="W33" s="572">
        <v>34731.064894374373</v>
      </c>
      <c r="X33" s="572">
        <v>40652.568518574553</v>
      </c>
    </row>
    <row r="34" spans="1:24" ht="15.75" customHeight="1">
      <c r="A34" s="569" t="s">
        <v>577</v>
      </c>
      <c r="B34" s="458">
        <v>97722.910519783312</v>
      </c>
      <c r="C34" s="459">
        <v>96970.169318641652</v>
      </c>
      <c r="D34" s="459">
        <v>96191.163469605322</v>
      </c>
      <c r="E34" s="460">
        <v>101160.09580518451</v>
      </c>
      <c r="F34" s="570">
        <v>392044.33911321481</v>
      </c>
      <c r="G34" s="458">
        <v>112640.77172307839</v>
      </c>
      <c r="H34" s="459">
        <v>110264.12729297299</v>
      </c>
      <c r="I34" s="459">
        <v>106989.02566656568</v>
      </c>
      <c r="J34" s="460">
        <v>114341.97622667787</v>
      </c>
      <c r="K34" s="570">
        <v>444235.90090929496</v>
      </c>
      <c r="L34" s="458">
        <v>131483.42775371048</v>
      </c>
      <c r="M34" s="459">
        <v>127263.3068537378</v>
      </c>
      <c r="N34" s="459">
        <v>120425.17372354968</v>
      </c>
      <c r="O34" s="460">
        <v>128627.33794859691</v>
      </c>
      <c r="P34" s="570">
        <v>507799.2462795949</v>
      </c>
      <c r="Q34" s="458">
        <v>134622.03839235139</v>
      </c>
      <c r="R34" s="459">
        <v>163242.67322371487</v>
      </c>
      <c r="S34" s="459">
        <v>183264.97327243196</v>
      </c>
      <c r="T34" s="460">
        <v>187098.40001972526</v>
      </c>
      <c r="U34" s="570">
        <v>668228.08490822348</v>
      </c>
      <c r="V34" s="571">
        <v>163595.67462416855</v>
      </c>
      <c r="W34" s="572">
        <v>164417.05723047082</v>
      </c>
      <c r="X34" s="572">
        <v>149427.05772736986</v>
      </c>
    </row>
    <row r="35" spans="1:24" ht="15.75" customHeight="1">
      <c r="A35" s="569" t="s">
        <v>578</v>
      </c>
      <c r="B35" s="458">
        <v>95122.555355033313</v>
      </c>
      <c r="C35" s="459">
        <v>93955.243426166649</v>
      </c>
      <c r="D35" s="459">
        <v>93314.470720833328</v>
      </c>
      <c r="E35" s="460">
        <v>98053.299123250021</v>
      </c>
      <c r="F35" s="570">
        <v>380445.56862528331</v>
      </c>
      <c r="G35" s="458">
        <v>109598.52161774947</v>
      </c>
      <c r="H35" s="459">
        <v>106827.11177555149</v>
      </c>
      <c r="I35" s="459">
        <v>103765.69144156665</v>
      </c>
      <c r="J35" s="460">
        <v>110800.22800927254</v>
      </c>
      <c r="K35" s="570">
        <v>430991.55284414015</v>
      </c>
      <c r="L35" s="458">
        <v>127912.43458007541</v>
      </c>
      <c r="M35" s="459">
        <v>123257.12156663129</v>
      </c>
      <c r="N35" s="459">
        <v>116788.28571748329</v>
      </c>
      <c r="O35" s="460">
        <v>124617.01644202883</v>
      </c>
      <c r="P35" s="570">
        <v>492574.85830621875</v>
      </c>
      <c r="Q35" s="458">
        <v>130590.03000000001</v>
      </c>
      <c r="R35" s="459">
        <v>158511.28</v>
      </c>
      <c r="S35" s="459">
        <v>179169.11</v>
      </c>
      <c r="T35" s="460">
        <v>182595.21</v>
      </c>
      <c r="U35" s="570">
        <v>650865.63</v>
      </c>
      <c r="V35" s="571">
        <v>158928.23000000001</v>
      </c>
      <c r="W35" s="572">
        <v>158768.72</v>
      </c>
      <c r="X35" s="572">
        <v>144721.73000000001</v>
      </c>
    </row>
    <row r="36" spans="1:24" ht="15.75" customHeight="1">
      <c r="A36" s="569" t="s">
        <v>579</v>
      </c>
      <c r="B36" s="458">
        <v>2600.3551647500003</v>
      </c>
      <c r="C36" s="459">
        <v>3014.9258924749997</v>
      </c>
      <c r="D36" s="459">
        <v>2876.6927487719995</v>
      </c>
      <c r="E36" s="460">
        <v>3106.7966819345002</v>
      </c>
      <c r="F36" s="570">
        <v>11598.770487931501</v>
      </c>
      <c r="G36" s="458">
        <v>3042.2501053289129</v>
      </c>
      <c r="H36" s="459">
        <v>3437.0155174214992</v>
      </c>
      <c r="I36" s="459">
        <v>3223.3342249990255</v>
      </c>
      <c r="J36" s="460">
        <v>3541.7482174053307</v>
      </c>
      <c r="K36" s="570">
        <v>13244.348065154769</v>
      </c>
      <c r="L36" s="458">
        <v>3570.9931736350777</v>
      </c>
      <c r="M36" s="459">
        <v>4006.1852871064989</v>
      </c>
      <c r="N36" s="459">
        <v>3636.8880060664005</v>
      </c>
      <c r="O36" s="460">
        <v>4010.3215065680561</v>
      </c>
      <c r="P36" s="570">
        <v>15224.387973376033</v>
      </c>
      <c r="Q36" s="458">
        <v>4032.0083923513657</v>
      </c>
      <c r="R36" s="459">
        <v>4731.3932237148683</v>
      </c>
      <c r="S36" s="459">
        <v>4095.8632724319796</v>
      </c>
      <c r="T36" s="460">
        <v>4503.1900197252698</v>
      </c>
      <c r="U36" s="570">
        <v>17362.454908223484</v>
      </c>
      <c r="V36" s="571">
        <v>4667.4446241685155</v>
      </c>
      <c r="W36" s="572">
        <v>5648.33723047081</v>
      </c>
      <c r="X36" s="572">
        <v>4705.3277273698586</v>
      </c>
    </row>
    <row r="37" spans="1:24" ht="15.75" customHeight="1">
      <c r="A37" s="569" t="s">
        <v>580</v>
      </c>
      <c r="B37" s="458">
        <v>215480.69917722145</v>
      </c>
      <c r="C37" s="459">
        <v>250168.96088666009</v>
      </c>
      <c r="D37" s="459">
        <v>279434.87157816871</v>
      </c>
      <c r="E37" s="460">
        <v>319349.05351293506</v>
      </c>
      <c r="F37" s="570">
        <v>1064433.5851549853</v>
      </c>
      <c r="G37" s="458">
        <v>255483.46143933054</v>
      </c>
      <c r="H37" s="459">
        <v>282724.6078833199</v>
      </c>
      <c r="I37" s="459">
        <v>310938.39393492363</v>
      </c>
      <c r="J37" s="460">
        <v>363863.197858156</v>
      </c>
      <c r="K37" s="570">
        <v>1213009.6611157299</v>
      </c>
      <c r="L37" s="458">
        <v>292338.80370749708</v>
      </c>
      <c r="M37" s="459">
        <v>318108.97009070852</v>
      </c>
      <c r="N37" s="459">
        <v>346992.76748339838</v>
      </c>
      <c r="O37" s="460">
        <v>390786.34983318974</v>
      </c>
      <c r="P37" s="570">
        <v>1348226.8911147937</v>
      </c>
      <c r="Q37" s="458">
        <v>324986.56271650805</v>
      </c>
      <c r="R37" s="459">
        <v>377739.28448584798</v>
      </c>
      <c r="S37" s="459">
        <v>386259.67310973059</v>
      </c>
      <c r="T37" s="460">
        <v>426316.0341929213</v>
      </c>
      <c r="U37" s="570">
        <v>1515301.554505008</v>
      </c>
      <c r="V37" s="571">
        <v>347898.75496832229</v>
      </c>
      <c r="W37" s="572">
        <v>471722.10071693925</v>
      </c>
      <c r="X37" s="572">
        <v>469264.19465086184</v>
      </c>
    </row>
    <row r="38" spans="1:24" ht="15.75" customHeight="1">
      <c r="A38" s="569" t="s">
        <v>581</v>
      </c>
      <c r="B38" s="458">
        <v>200606.84727516209</v>
      </c>
      <c r="C38" s="459">
        <v>235048.33594976875</v>
      </c>
      <c r="D38" s="459">
        <v>263525.89157816872</v>
      </c>
      <c r="E38" s="460">
        <v>303122.12463043694</v>
      </c>
      <c r="F38" s="570">
        <v>1002303.1994335365</v>
      </c>
      <c r="G38" s="458">
        <v>238279.43766617306</v>
      </c>
      <c r="H38" s="459">
        <v>265487.0954552638</v>
      </c>
      <c r="I38" s="459">
        <v>293040.79143492359</v>
      </c>
      <c r="J38" s="460">
        <v>345559.22207869811</v>
      </c>
      <c r="K38" s="570">
        <v>1142366.5466350587</v>
      </c>
      <c r="L38" s="458">
        <v>272877.61201530136</v>
      </c>
      <c r="M38" s="459">
        <v>298699.53109671728</v>
      </c>
      <c r="N38" s="459">
        <v>326476.74573764839</v>
      </c>
      <c r="O38" s="460">
        <v>370128.48276849353</v>
      </c>
      <c r="P38" s="570">
        <v>1268182.3716181605</v>
      </c>
      <c r="Q38" s="458">
        <v>303063.53027524956</v>
      </c>
      <c r="R38" s="459">
        <v>355590.26274502598</v>
      </c>
      <c r="S38" s="459">
        <v>362748.31218910113</v>
      </c>
      <c r="T38" s="460">
        <v>402662.77640384412</v>
      </c>
      <c r="U38" s="570">
        <v>1424064.881613221</v>
      </c>
      <c r="V38" s="571">
        <v>324715.25708516868</v>
      </c>
      <c r="W38" s="572">
        <v>445092.33187794901</v>
      </c>
      <c r="X38" s="572">
        <v>441791.16941510624</v>
      </c>
    </row>
    <row r="39" spans="1:24" ht="15.75" customHeight="1">
      <c r="A39" s="569" t="s">
        <v>582</v>
      </c>
      <c r="B39" s="458">
        <v>14873.851902059369</v>
      </c>
      <c r="C39" s="459">
        <v>15120.624936891334</v>
      </c>
      <c r="D39" s="459">
        <v>15908.98</v>
      </c>
      <c r="E39" s="460">
        <v>16226.928882498132</v>
      </c>
      <c r="F39" s="570">
        <v>62130.385721448838</v>
      </c>
      <c r="G39" s="458">
        <v>17204.023773157474</v>
      </c>
      <c r="H39" s="459">
        <v>17237.512428056121</v>
      </c>
      <c r="I39" s="459">
        <v>17897.602500000001</v>
      </c>
      <c r="J39" s="460">
        <v>18303.975779457895</v>
      </c>
      <c r="K39" s="570">
        <v>70643.114480671487</v>
      </c>
      <c r="L39" s="458">
        <v>19461.191692195735</v>
      </c>
      <c r="M39" s="459">
        <v>19409.438993991193</v>
      </c>
      <c r="N39" s="459">
        <v>20516.02174575</v>
      </c>
      <c r="O39" s="460">
        <v>20657.86706469618</v>
      </c>
      <c r="P39" s="570">
        <v>80044.519496633104</v>
      </c>
      <c r="Q39" s="458">
        <v>21923.032441258496</v>
      </c>
      <c r="R39" s="459">
        <v>22149.021740821983</v>
      </c>
      <c r="S39" s="459">
        <v>23511.3609206295</v>
      </c>
      <c r="T39" s="460">
        <v>23653.257789077124</v>
      </c>
      <c r="U39" s="570">
        <v>91236.672891787093</v>
      </c>
      <c r="V39" s="571">
        <v>23183.497883153603</v>
      </c>
      <c r="W39" s="572">
        <v>26629.768838990269</v>
      </c>
      <c r="X39" s="572">
        <v>27473.025235755573</v>
      </c>
    </row>
    <row r="40" spans="1:24" ht="15.75" customHeight="1">
      <c r="A40" s="569" t="s">
        <v>583</v>
      </c>
      <c r="B40" s="458">
        <v>54246.352869399743</v>
      </c>
      <c r="C40" s="459">
        <v>54246.352869399743</v>
      </c>
      <c r="D40" s="459">
        <v>54246.352869399743</v>
      </c>
      <c r="E40" s="460">
        <v>60646.777834751243</v>
      </c>
      <c r="F40" s="570">
        <v>223385.83644295047</v>
      </c>
      <c r="G40" s="458">
        <v>62898.026124173142</v>
      </c>
      <c r="H40" s="459">
        <v>62007.570581403335</v>
      </c>
      <c r="I40" s="459">
        <v>61271.24530742014</v>
      </c>
      <c r="J40" s="460">
        <v>69266.992089512729</v>
      </c>
      <c r="K40" s="570">
        <v>255443.83410250934</v>
      </c>
      <c r="L40" s="458">
        <v>72950.970530080231</v>
      </c>
      <c r="M40" s="459">
        <v>71326.84463059518</v>
      </c>
      <c r="N40" s="459">
        <v>69708.419462024438</v>
      </c>
      <c r="O40" s="460">
        <v>78763.394444722624</v>
      </c>
      <c r="P40" s="570">
        <v>292749.62906742247</v>
      </c>
      <c r="Q40" s="458">
        <v>83423.556216314406</v>
      </c>
      <c r="R40" s="459">
        <v>80833.871087268824</v>
      </c>
      <c r="S40" s="459">
        <v>79350.906796191237</v>
      </c>
      <c r="T40" s="460">
        <v>89444.610425445499</v>
      </c>
      <c r="U40" s="570">
        <v>333052.94452521997</v>
      </c>
      <c r="V40" s="571">
        <v>86808.067960987901</v>
      </c>
      <c r="W40" s="572">
        <v>96415.57686892536</v>
      </c>
      <c r="X40" s="572">
        <v>92682.435890923589</v>
      </c>
    </row>
    <row r="41" spans="1:24" ht="15.75" customHeight="1">
      <c r="A41" s="569" t="s">
        <v>584</v>
      </c>
      <c r="B41" s="458">
        <v>41939.736070253377</v>
      </c>
      <c r="C41" s="459">
        <v>41939.736070253377</v>
      </c>
      <c r="D41" s="459">
        <v>41939.736070253377</v>
      </c>
      <c r="E41" s="460">
        <v>48210.756109631955</v>
      </c>
      <c r="F41" s="570">
        <v>174029.96432039209</v>
      </c>
      <c r="G41" s="458">
        <v>48465.85973226808</v>
      </c>
      <c r="H41" s="459">
        <v>47391.901759386325</v>
      </c>
      <c r="I41" s="459">
        <v>46926.370689006508</v>
      </c>
      <c r="J41" s="460">
        <v>54478.154403884102</v>
      </c>
      <c r="K41" s="570">
        <v>197262.28658454501</v>
      </c>
      <c r="L41" s="458">
        <v>55769.664793920885</v>
      </c>
      <c r="M41" s="459">
        <v>53808.765257607229</v>
      </c>
      <c r="N41" s="459">
        <v>52918.868225992643</v>
      </c>
      <c r="O41" s="460">
        <v>61691.062046958359</v>
      </c>
      <c r="P41" s="570">
        <v>224188.36032447912</v>
      </c>
      <c r="Q41" s="458">
        <v>63343.920984686076</v>
      </c>
      <c r="R41" s="459">
        <v>60441.380516704376</v>
      </c>
      <c r="S41" s="459">
        <v>59681.899585274499</v>
      </c>
      <c r="T41" s="460">
        <v>69865.127768180348</v>
      </c>
      <c r="U41" s="570">
        <v>253332.32885484528</v>
      </c>
      <c r="V41" s="571">
        <v>65409.697389735571</v>
      </c>
      <c r="W41" s="572">
        <v>71689.521430863053</v>
      </c>
      <c r="X41" s="572">
        <v>69010.180490452898</v>
      </c>
    </row>
    <row r="42" spans="1:24" ht="15.75" customHeight="1">
      <c r="A42" s="569" t="s">
        <v>585</v>
      </c>
      <c r="B42" s="458">
        <v>9848.5357074620788</v>
      </c>
      <c r="C42" s="459">
        <v>9848.5357074620788</v>
      </c>
      <c r="D42" s="459">
        <v>9848.5357074620788</v>
      </c>
      <c r="E42" s="460">
        <v>9848.5357074620788</v>
      </c>
      <c r="F42" s="570">
        <v>39394.142829848315</v>
      </c>
      <c r="G42" s="458">
        <v>11631.120670512715</v>
      </c>
      <c r="H42" s="459">
        <v>11897.03113461419</v>
      </c>
      <c r="I42" s="459">
        <v>11650.81774192764</v>
      </c>
      <c r="J42" s="460">
        <v>11916.728206029115</v>
      </c>
      <c r="K42" s="570">
        <v>47095.697753083659</v>
      </c>
      <c r="L42" s="458">
        <v>13956.181692548205</v>
      </c>
      <c r="M42" s="459">
        <v>14437.04728185432</v>
      </c>
      <c r="N42" s="459">
        <v>13794.568206442325</v>
      </c>
      <c r="O42" s="460">
        <v>13903.246797974169</v>
      </c>
      <c r="P42" s="570">
        <v>56091.04397881902</v>
      </c>
      <c r="Q42" s="458">
        <v>16423.634615790728</v>
      </c>
      <c r="R42" s="459">
        <v>16639.925479353809</v>
      </c>
      <c r="S42" s="459">
        <v>16338.286583710293</v>
      </c>
      <c r="T42" s="460">
        <v>16080.495246536922</v>
      </c>
      <c r="U42" s="570">
        <v>65482.341925391753</v>
      </c>
      <c r="V42" s="571">
        <v>17621.210865059202</v>
      </c>
      <c r="W42" s="572">
        <v>20342.308898510033</v>
      </c>
      <c r="X42" s="572">
        <v>19821.609283357324</v>
      </c>
    </row>
    <row r="43" spans="1:24" ht="15.75" customHeight="1">
      <c r="A43" s="569" t="s">
        <v>586</v>
      </c>
      <c r="B43" s="458">
        <v>2458.0810916842934</v>
      </c>
      <c r="C43" s="459">
        <v>2458.0810916842934</v>
      </c>
      <c r="D43" s="459">
        <v>2458.0810916842934</v>
      </c>
      <c r="E43" s="460">
        <v>2587.4860176572088</v>
      </c>
      <c r="F43" s="570">
        <v>9961.7292927100898</v>
      </c>
      <c r="G43" s="458">
        <v>2801.0457213923464</v>
      </c>
      <c r="H43" s="459">
        <v>2718.6376874028283</v>
      </c>
      <c r="I43" s="459">
        <v>2694.0568764859854</v>
      </c>
      <c r="J43" s="460">
        <v>2872.1094795995023</v>
      </c>
      <c r="K43" s="570">
        <v>11085.849764880662</v>
      </c>
      <c r="L43" s="458">
        <v>3225.1240436111475</v>
      </c>
      <c r="M43" s="459">
        <v>3081.0320911336253</v>
      </c>
      <c r="N43" s="459">
        <v>2994.9830295894699</v>
      </c>
      <c r="O43" s="460">
        <v>3169.0855997900908</v>
      </c>
      <c r="P43" s="570">
        <v>12470.224764124334</v>
      </c>
      <c r="Q43" s="458">
        <v>3656.0006158375968</v>
      </c>
      <c r="R43" s="459">
        <v>3752.5650912106298</v>
      </c>
      <c r="S43" s="459">
        <v>3330.7206272064495</v>
      </c>
      <c r="T43" s="460">
        <v>3498.9874107282394</v>
      </c>
      <c r="U43" s="570">
        <v>14238.273744982916</v>
      </c>
      <c r="V43" s="571">
        <v>3777.1597061931329</v>
      </c>
      <c r="W43" s="572">
        <v>4383.7465395522577</v>
      </c>
      <c r="X43" s="572">
        <v>3850.646117113376</v>
      </c>
    </row>
    <row r="44" spans="1:24" ht="15.75" customHeight="1">
      <c r="A44" s="569" t="s">
        <v>587</v>
      </c>
      <c r="B44" s="458">
        <v>67031.095392961637</v>
      </c>
      <c r="C44" s="459">
        <v>51689.748176760411</v>
      </c>
      <c r="D44" s="459">
        <v>54745.586279632582</v>
      </c>
      <c r="E44" s="460">
        <v>64585.213732009433</v>
      </c>
      <c r="F44" s="570">
        <v>238051.64358136407</v>
      </c>
      <c r="G44" s="458">
        <v>75983.474211898312</v>
      </c>
      <c r="H44" s="459">
        <v>58689.44840937751</v>
      </c>
      <c r="I44" s="459">
        <v>61459.785765284221</v>
      </c>
      <c r="J44" s="460">
        <v>74162.560617090261</v>
      </c>
      <c r="K44" s="570">
        <v>270295.26900365029</v>
      </c>
      <c r="L44" s="458">
        <v>94659.257264725064</v>
      </c>
      <c r="M44" s="459">
        <v>65301.800520689387</v>
      </c>
      <c r="N44" s="459">
        <v>68439.46624085425</v>
      </c>
      <c r="O44" s="460">
        <v>83369.070319734208</v>
      </c>
      <c r="P44" s="570">
        <v>311769.59434600291</v>
      </c>
      <c r="Q44" s="458">
        <v>106063.233833811</v>
      </c>
      <c r="R44" s="459">
        <v>78547.198517361554</v>
      </c>
      <c r="S44" s="459">
        <v>75562.637357774074</v>
      </c>
      <c r="T44" s="460">
        <v>93464.410658590859</v>
      </c>
      <c r="U44" s="570">
        <v>353637.48036753747</v>
      </c>
      <c r="V44" s="571">
        <v>126761.03188394487</v>
      </c>
      <c r="W44" s="572">
        <v>91420.227951644018</v>
      </c>
      <c r="X44" s="572">
        <v>83629.842207221824</v>
      </c>
    </row>
    <row r="45" spans="1:24" ht="15.75" customHeight="1">
      <c r="A45" s="569" t="s">
        <v>588</v>
      </c>
      <c r="B45" s="458">
        <v>45.767180279149635</v>
      </c>
      <c r="C45" s="459">
        <v>45.767180279149635</v>
      </c>
      <c r="D45" s="459">
        <v>45.767180279149635</v>
      </c>
      <c r="E45" s="460">
        <v>50.828167589650725</v>
      </c>
      <c r="F45" s="570">
        <v>188.12970842709962</v>
      </c>
      <c r="G45" s="458">
        <v>52.847776659582465</v>
      </c>
      <c r="H45" s="459">
        <v>51.323315965038411</v>
      </c>
      <c r="I45" s="459">
        <v>50.893104470414386</v>
      </c>
      <c r="J45" s="460">
        <v>56.927547700408809</v>
      </c>
      <c r="K45" s="570">
        <v>211.99174479544408</v>
      </c>
      <c r="L45" s="458">
        <v>60.991619042824126</v>
      </c>
      <c r="M45" s="459">
        <v>58.400801236617205</v>
      </c>
      <c r="N45" s="459">
        <v>60.705295012310287</v>
      </c>
      <c r="O45" s="460">
        <v>64.174424522670847</v>
      </c>
      <c r="P45" s="570">
        <v>244.27213981442247</v>
      </c>
      <c r="Q45" s="458">
        <v>68.517984832708621</v>
      </c>
      <c r="R45" s="459">
        <v>69.581021946531763</v>
      </c>
      <c r="S45" s="459">
        <v>65.337618118882219</v>
      </c>
      <c r="T45" s="460">
        <v>73.107504416226632</v>
      </c>
      <c r="U45" s="570">
        <v>276.54412931434922</v>
      </c>
      <c r="V45" s="571">
        <v>74.662869515963635</v>
      </c>
      <c r="W45" s="572">
        <v>86.899738309023519</v>
      </c>
      <c r="X45" s="572">
        <v>78.241797697361463</v>
      </c>
    </row>
    <row r="46" spans="1:24" ht="15.75" customHeight="1">
      <c r="A46" s="569" t="s">
        <v>589</v>
      </c>
      <c r="B46" s="458">
        <v>66339.368881988732</v>
      </c>
      <c r="C46" s="459">
        <v>50995.330599787521</v>
      </c>
      <c r="D46" s="459">
        <v>54047.571251039692</v>
      </c>
      <c r="E46" s="460">
        <v>63736.507691211838</v>
      </c>
      <c r="F46" s="570">
        <v>235118.77842402778</v>
      </c>
      <c r="G46" s="458">
        <v>75166.70485891217</v>
      </c>
      <c r="H46" s="459">
        <v>57981.690891958409</v>
      </c>
      <c r="I46" s="459">
        <v>60749.470086168621</v>
      </c>
      <c r="J46" s="460">
        <v>73296.983844893606</v>
      </c>
      <c r="K46" s="570">
        <v>267194.84968193283</v>
      </c>
      <c r="L46" s="458">
        <v>93755.430970521149</v>
      </c>
      <c r="M46" s="459">
        <v>64580.007315463292</v>
      </c>
      <c r="N46" s="459">
        <v>67711.359358043541</v>
      </c>
      <c r="O46" s="460">
        <v>82473.76622227428</v>
      </c>
      <c r="P46" s="570">
        <v>308520.56386630225</v>
      </c>
      <c r="Q46" s="458">
        <v>105118.58920414832</v>
      </c>
      <c r="R46" s="459">
        <v>77731.773039900276</v>
      </c>
      <c r="S46" s="459">
        <v>74814.280954702306</v>
      </c>
      <c r="T46" s="460">
        <v>92502.576194902838</v>
      </c>
      <c r="U46" s="570">
        <v>350167.2193936538</v>
      </c>
      <c r="V46" s="571">
        <v>125768.36643795249</v>
      </c>
      <c r="W46" s="572">
        <v>90479.783818443917</v>
      </c>
      <c r="X46" s="572">
        <v>82804.446160664505</v>
      </c>
    </row>
    <row r="47" spans="1:24" ht="15.75" customHeight="1" thickBot="1">
      <c r="A47" s="569" t="s">
        <v>590</v>
      </c>
      <c r="B47" s="458">
        <v>645.95933069374178</v>
      </c>
      <c r="C47" s="459">
        <v>648.65039669374187</v>
      </c>
      <c r="D47" s="459">
        <v>652.247848313742</v>
      </c>
      <c r="E47" s="460">
        <v>797.87787320794189</v>
      </c>
      <c r="F47" s="570">
        <v>2744.7354489091676</v>
      </c>
      <c r="G47" s="458">
        <v>763.92157632656449</v>
      </c>
      <c r="H47" s="459">
        <v>656.43420145406674</v>
      </c>
      <c r="I47" s="459">
        <v>659.42257464519321</v>
      </c>
      <c r="J47" s="460">
        <v>808.64922449624919</v>
      </c>
      <c r="K47" s="570">
        <v>2888.427576922074</v>
      </c>
      <c r="L47" s="458">
        <v>842.83467516109852</v>
      </c>
      <c r="M47" s="459">
        <v>663.39240398947982</v>
      </c>
      <c r="N47" s="459">
        <v>667.4015877984001</v>
      </c>
      <c r="O47" s="460">
        <v>831.129672937245</v>
      </c>
      <c r="P47" s="570">
        <v>3004.7583398862234</v>
      </c>
      <c r="Q47" s="458">
        <v>876.12664482996195</v>
      </c>
      <c r="R47" s="459">
        <v>745.84445551474823</v>
      </c>
      <c r="S47" s="459">
        <v>683.0187849528827</v>
      </c>
      <c r="T47" s="460">
        <v>888.72695927179609</v>
      </c>
      <c r="U47" s="570">
        <v>3193.7168445693887</v>
      </c>
      <c r="V47" s="571">
        <v>918.00257647642729</v>
      </c>
      <c r="W47" s="572">
        <v>853.5443948910779</v>
      </c>
      <c r="X47" s="572">
        <v>747.15424885995844</v>
      </c>
    </row>
    <row r="48" spans="1:24" s="434" customFormat="1" ht="16.5" customHeight="1" thickBot="1">
      <c r="A48" s="573" t="s">
        <v>591</v>
      </c>
      <c r="B48" s="574">
        <v>5535963.7356765373</v>
      </c>
      <c r="C48" s="575">
        <v>5720249.4531432418</v>
      </c>
      <c r="D48" s="575">
        <v>6461894.6731568584</v>
      </c>
      <c r="E48" s="576">
        <v>6578221.4243864259</v>
      </c>
      <c r="F48" s="577">
        <v>24296329.286363065</v>
      </c>
      <c r="G48" s="574">
        <v>5460764.4178662905</v>
      </c>
      <c r="H48" s="575">
        <v>5872694.5758066308</v>
      </c>
      <c r="I48" s="575">
        <v>6608436.4048483707</v>
      </c>
      <c r="J48" s="576">
        <v>6852343.2578351842</v>
      </c>
      <c r="K48" s="577">
        <v>24794238.656356476</v>
      </c>
      <c r="L48" s="574">
        <v>7426523.8474832345</v>
      </c>
      <c r="M48" s="575">
        <v>8043198.1015547682</v>
      </c>
      <c r="N48" s="575">
        <v>9055632.8635566887</v>
      </c>
      <c r="O48" s="576">
        <v>9459399.3169717118</v>
      </c>
      <c r="P48" s="577">
        <v>33984754.129566401</v>
      </c>
      <c r="Q48" s="574">
        <v>8553988.2523361612</v>
      </c>
      <c r="R48" s="575">
        <v>9444841.3359245881</v>
      </c>
      <c r="S48" s="575">
        <v>9856176.3339155354</v>
      </c>
      <c r="T48" s="576">
        <v>9554854.6884100828</v>
      </c>
      <c r="U48" s="577">
        <v>37409860.610586375</v>
      </c>
      <c r="V48" s="578">
        <v>9142858.507945817</v>
      </c>
      <c r="W48" s="577">
        <v>9840226.9065062683</v>
      </c>
      <c r="X48" s="577">
        <v>10967272.888083471</v>
      </c>
    </row>
    <row r="49" spans="1:33" s="434" customFormat="1" ht="16.5" customHeight="1" thickTop="1" thickBot="1">
      <c r="A49" s="579"/>
      <c r="B49" s="580"/>
      <c r="C49" s="580"/>
      <c r="D49" s="580"/>
      <c r="E49" s="580"/>
      <c r="F49" s="580"/>
      <c r="G49" s="580"/>
      <c r="H49" s="580"/>
      <c r="I49" s="580"/>
      <c r="J49" s="580"/>
      <c r="K49" s="580"/>
      <c r="L49" s="580"/>
      <c r="M49" s="580"/>
      <c r="N49" s="580"/>
      <c r="O49" s="580"/>
      <c r="P49" s="580"/>
      <c r="Q49" s="580"/>
      <c r="R49" s="580"/>
      <c r="S49" s="580"/>
      <c r="T49" s="580"/>
      <c r="U49" s="580"/>
      <c r="V49" s="580"/>
    </row>
    <row r="50" spans="1:33" s="434" customFormat="1" ht="20.25" customHeight="1" thickBot="1">
      <c r="A50" s="581" t="s">
        <v>592</v>
      </c>
      <c r="B50" s="582" t="s">
        <v>154</v>
      </c>
      <c r="C50" s="583" t="s">
        <v>155</v>
      </c>
      <c r="D50" s="583" t="s">
        <v>156</v>
      </c>
      <c r="E50" s="584" t="s">
        <v>157</v>
      </c>
      <c r="F50" s="585" t="s">
        <v>593</v>
      </c>
      <c r="G50" s="582" t="s">
        <v>158</v>
      </c>
      <c r="H50" s="583" t="s">
        <v>159</v>
      </c>
      <c r="I50" s="583" t="s">
        <v>160</v>
      </c>
      <c r="J50" s="584" t="s">
        <v>161</v>
      </c>
      <c r="K50" s="585" t="s">
        <v>594</v>
      </c>
      <c r="L50" s="582" t="s">
        <v>162</v>
      </c>
      <c r="M50" s="583" t="s">
        <v>163</v>
      </c>
      <c r="N50" s="583" t="s">
        <v>164</v>
      </c>
      <c r="O50" s="584" t="s">
        <v>165</v>
      </c>
      <c r="P50" s="585" t="s">
        <v>595</v>
      </c>
      <c r="Q50" s="582" t="s">
        <v>166</v>
      </c>
      <c r="R50" s="582" t="s">
        <v>167</v>
      </c>
      <c r="S50" s="582" t="s">
        <v>168</v>
      </c>
      <c r="T50" s="584" t="s">
        <v>169</v>
      </c>
      <c r="U50" s="586" t="s">
        <v>545</v>
      </c>
      <c r="V50" s="587" t="s">
        <v>1120</v>
      </c>
      <c r="W50" s="585" t="s">
        <v>1121</v>
      </c>
      <c r="X50" s="585" t="s">
        <v>1122</v>
      </c>
    </row>
    <row r="51" spans="1:33" s="434" customFormat="1" ht="16.5" customHeight="1">
      <c r="A51" s="588" t="s">
        <v>596</v>
      </c>
      <c r="B51" s="589">
        <v>16.772608142432592</v>
      </c>
      <c r="C51" s="590">
        <v>17.849997878344279</v>
      </c>
      <c r="D51" s="590">
        <v>16.970838762589434</v>
      </c>
      <c r="E51" s="591">
        <v>18.777022307710471</v>
      </c>
      <c r="F51" s="592">
        <v>17.616164999509731</v>
      </c>
      <c r="G51" s="593">
        <v>-1.3583780783393586</v>
      </c>
      <c r="H51" s="594">
        <v>2.6650082992380919</v>
      </c>
      <c r="I51" s="594">
        <v>2.2677827340680192</v>
      </c>
      <c r="J51" s="595">
        <v>4.1671116820809457</v>
      </c>
      <c r="K51" s="596">
        <v>2.0493193194943871</v>
      </c>
      <c r="L51" s="593">
        <v>35.997880135342555</v>
      </c>
      <c r="M51" s="594">
        <v>36.959244137943486</v>
      </c>
      <c r="N51" s="594">
        <v>37.031399090303694</v>
      </c>
      <c r="O51" s="595">
        <v>38.046197644222481</v>
      </c>
      <c r="P51" s="596">
        <v>37.067141284670022</v>
      </c>
      <c r="Q51" s="593">
        <v>15.181590041416374</v>
      </c>
      <c r="R51" s="594">
        <v>17.426441779407114</v>
      </c>
      <c r="S51" s="594">
        <v>8.8402818711935431</v>
      </c>
      <c r="T51" s="595">
        <v>1.0091060567356369</v>
      </c>
      <c r="U51" s="596">
        <v>10.078361808832875</v>
      </c>
      <c r="V51" s="597">
        <v>6.8841602096990338</v>
      </c>
      <c r="W51" s="597">
        <v>4.1862595306687016</v>
      </c>
      <c r="X51" s="597">
        <v>11.27309938991862</v>
      </c>
    </row>
    <row r="52" spans="1:33">
      <c r="A52" s="598" t="s">
        <v>597</v>
      </c>
      <c r="B52" s="599">
        <v>19.784709134127812</v>
      </c>
      <c r="C52" s="600">
        <v>21.80208155746136</v>
      </c>
      <c r="D52" s="600">
        <v>20.251681553154299</v>
      </c>
      <c r="E52" s="601">
        <v>21.384838547319021</v>
      </c>
      <c r="F52" s="602">
        <v>20.771266302222145</v>
      </c>
      <c r="G52" s="603">
        <v>-22.907071737204127</v>
      </c>
      <c r="H52" s="604">
        <v>-17.398183120112126</v>
      </c>
      <c r="I52" s="604">
        <v>-19.127474046269484</v>
      </c>
      <c r="J52" s="605">
        <v>-14.171694495940573</v>
      </c>
      <c r="K52" s="606">
        <v>-18.461725826720134</v>
      </c>
      <c r="L52" s="603">
        <v>76.637023257598926</v>
      </c>
      <c r="M52" s="604">
        <v>98.148156775692101</v>
      </c>
      <c r="N52" s="604">
        <v>104.52398298305232</v>
      </c>
      <c r="O52" s="605">
        <v>103.15288763887567</v>
      </c>
      <c r="P52" s="606">
        <v>95.544191620244519</v>
      </c>
      <c r="Q52" s="603">
        <v>19.324493167511296</v>
      </c>
      <c r="R52" s="604">
        <v>14.444707431797601</v>
      </c>
      <c r="S52" s="604">
        <v>2.2672256397961412</v>
      </c>
      <c r="T52" s="605">
        <v>-10.759070724809108</v>
      </c>
      <c r="U52" s="606">
        <v>5.3719690476117083</v>
      </c>
      <c r="V52" s="607">
        <v>0.2875208006519766</v>
      </c>
      <c r="W52" s="607">
        <v>-8.0773100107648208</v>
      </c>
      <c r="X52" s="607">
        <v>10.701093496537847</v>
      </c>
    </row>
    <row r="53" spans="1:33">
      <c r="A53" s="598" t="s">
        <v>598</v>
      </c>
      <c r="B53" s="599">
        <v>14.476501458109436</v>
      </c>
      <c r="C53" s="600">
        <v>15.68493391810539</v>
      </c>
      <c r="D53" s="600">
        <v>15.364537585825754</v>
      </c>
      <c r="E53" s="601">
        <v>17.361315231609552</v>
      </c>
      <c r="F53" s="602">
        <v>15.805205129988689</v>
      </c>
      <c r="G53" s="603">
        <v>15.829747388931464</v>
      </c>
      <c r="H53" s="604">
        <v>14.237383966413237</v>
      </c>
      <c r="I53" s="604">
        <v>13.186657590933134</v>
      </c>
      <c r="J53" s="605">
        <v>14.464022586422177</v>
      </c>
      <c r="K53" s="606">
        <v>14.327071097166513</v>
      </c>
      <c r="L53" s="603">
        <v>14.423091825692891</v>
      </c>
      <c r="M53" s="604">
        <v>11.439483703379214</v>
      </c>
      <c r="N53" s="604">
        <v>12.420798456965525</v>
      </c>
      <c r="O53" s="605">
        <v>10.635313426712374</v>
      </c>
      <c r="P53" s="606">
        <v>12.102291694200236</v>
      </c>
      <c r="Q53" s="603">
        <v>11.786315963521835</v>
      </c>
      <c r="R53" s="604">
        <v>19.637620015584645</v>
      </c>
      <c r="S53" s="604">
        <v>13.200729571081816</v>
      </c>
      <c r="T53" s="605">
        <v>10.106894668255286</v>
      </c>
      <c r="U53" s="606">
        <v>13.583152547720653</v>
      </c>
      <c r="V53" s="607">
        <v>12.654930125363528</v>
      </c>
      <c r="W53" s="607">
        <v>12.88586683911112</v>
      </c>
      <c r="X53" s="607">
        <v>11.615907814346492</v>
      </c>
    </row>
    <row r="54" spans="1:33">
      <c r="A54" s="608" t="s">
        <v>599</v>
      </c>
      <c r="B54" s="599">
        <v>16.404896604480896</v>
      </c>
      <c r="C54" s="600">
        <v>14.59091860028677</v>
      </c>
      <c r="D54" s="600">
        <v>17.712781632468801</v>
      </c>
      <c r="E54" s="601">
        <v>22.915524172405977</v>
      </c>
      <c r="F54" s="602">
        <v>18.10526851935964</v>
      </c>
      <c r="G54" s="603">
        <v>17.175044080100687</v>
      </c>
      <c r="H54" s="604">
        <v>14.980037726813746</v>
      </c>
      <c r="I54" s="604">
        <v>13.576613666324496</v>
      </c>
      <c r="J54" s="605">
        <v>15.500801410092263</v>
      </c>
      <c r="K54" s="606">
        <v>15.096463461950204</v>
      </c>
      <c r="L54" s="603">
        <v>14.601129223903243</v>
      </c>
      <c r="M54" s="604">
        <v>10.786175875451873</v>
      </c>
      <c r="N54" s="604">
        <v>13.08069895781385</v>
      </c>
      <c r="O54" s="605">
        <v>10.931741744554859</v>
      </c>
      <c r="P54" s="606">
        <v>12.239409172239087</v>
      </c>
      <c r="Q54" s="603">
        <v>10.842334695374042</v>
      </c>
      <c r="R54" s="604">
        <v>17.01296660184418</v>
      </c>
      <c r="S54" s="604">
        <v>13.135896841185051</v>
      </c>
      <c r="T54" s="605">
        <v>8.9773143364317693</v>
      </c>
      <c r="U54" s="606">
        <v>12.441289313410508</v>
      </c>
      <c r="V54" s="607">
        <v>10.427661337682112</v>
      </c>
      <c r="W54" s="607">
        <v>10.38023934366254</v>
      </c>
      <c r="X54" s="607">
        <v>10.92511826192163</v>
      </c>
    </row>
    <row r="55" spans="1:33">
      <c r="A55" s="608" t="s">
        <v>600</v>
      </c>
      <c r="B55" s="599">
        <v>19.560780845270216</v>
      </c>
      <c r="C55" s="600">
        <v>21.472477059149998</v>
      </c>
      <c r="D55" s="600">
        <v>19.784485854180602</v>
      </c>
      <c r="E55" s="601">
        <v>20.163310785584532</v>
      </c>
      <c r="F55" s="602">
        <v>20.210974928627039</v>
      </c>
      <c r="G55" s="603">
        <v>-22.260017196924355</v>
      </c>
      <c r="H55" s="604">
        <v>-16.11119147707069</v>
      </c>
      <c r="I55" s="604">
        <v>-17.420246452645774</v>
      </c>
      <c r="J55" s="605">
        <v>-12.230457906308068</v>
      </c>
      <c r="K55" s="606">
        <v>-16.960141127261011</v>
      </c>
      <c r="L55" s="603">
        <v>74.734288047980712</v>
      </c>
      <c r="M55" s="604">
        <v>91.476070471750987</v>
      </c>
      <c r="N55" s="604">
        <v>95.501762425877729</v>
      </c>
      <c r="O55" s="605">
        <v>90.976504166559778</v>
      </c>
      <c r="P55" s="606">
        <v>88.259549616211615</v>
      </c>
      <c r="Q55" s="603">
        <v>19.150682708333498</v>
      </c>
      <c r="R55" s="604">
        <v>14.533545926047889</v>
      </c>
      <c r="S55" s="604">
        <v>2.5557580501512427</v>
      </c>
      <c r="T55" s="605">
        <v>-9.7150202520512128</v>
      </c>
      <c r="U55" s="606">
        <v>5.5132586110584505</v>
      </c>
      <c r="V55" s="607">
        <v>0.43574712990667452</v>
      </c>
      <c r="W55" s="607">
        <v>-7.2132751702838478</v>
      </c>
      <c r="X55" s="607">
        <v>10.624519909538799</v>
      </c>
    </row>
    <row r="56" spans="1:33" ht="15.75">
      <c r="A56" s="609" t="s">
        <v>601</v>
      </c>
      <c r="B56" s="599">
        <v>13.010371459267937</v>
      </c>
      <c r="C56" s="600">
        <v>17.478696821367169</v>
      </c>
      <c r="D56" s="600">
        <v>16.369521195604669</v>
      </c>
      <c r="E56" s="601">
        <v>13.572636243036746</v>
      </c>
      <c r="F56" s="602">
        <v>15.055570952814493</v>
      </c>
      <c r="G56" s="603">
        <v>15.03050869223738</v>
      </c>
      <c r="H56" s="604">
        <v>13.000000000000009</v>
      </c>
      <c r="I56" s="604">
        <v>10.999999999999995</v>
      </c>
      <c r="J56" s="605">
        <v>14.500000000000002</v>
      </c>
      <c r="K56" s="606">
        <v>13.40885374869667</v>
      </c>
      <c r="L56" s="603">
        <v>14.620000000000005</v>
      </c>
      <c r="M56" s="604">
        <v>12.829999999999991</v>
      </c>
      <c r="N56" s="604">
        <v>12.240000000000002</v>
      </c>
      <c r="O56" s="605">
        <v>14.24</v>
      </c>
      <c r="P56" s="606">
        <v>13.510691859109752</v>
      </c>
      <c r="Q56" s="603">
        <v>12.920000000000007</v>
      </c>
      <c r="R56" s="604">
        <v>24.556052193033764</v>
      </c>
      <c r="S56" s="604">
        <v>12.21</v>
      </c>
      <c r="T56" s="605">
        <v>12.850000000000005</v>
      </c>
      <c r="U56" s="606">
        <v>15.612882261003532</v>
      </c>
      <c r="V56" s="607">
        <v>8.8955970276253051</v>
      </c>
      <c r="W56" s="607">
        <v>22.919999999999995</v>
      </c>
      <c r="X56" s="607">
        <v>19.990000000000002</v>
      </c>
    </row>
    <row r="57" spans="1:33" ht="15.75">
      <c r="A57" s="609" t="s">
        <v>602</v>
      </c>
      <c r="B57" s="599">
        <v>13.568302390277786</v>
      </c>
      <c r="C57" s="600">
        <v>20.845249215972583</v>
      </c>
      <c r="D57" s="600">
        <v>14.160991332291031</v>
      </c>
      <c r="E57" s="601">
        <v>11.753354621731111</v>
      </c>
      <c r="F57" s="602">
        <v>15.055565667282966</v>
      </c>
      <c r="G57" s="603">
        <v>15.810000000000016</v>
      </c>
      <c r="H57" s="604">
        <v>16.20000000000001</v>
      </c>
      <c r="I57" s="604">
        <v>16.779999999999987</v>
      </c>
      <c r="J57" s="605">
        <v>17.339999999999993</v>
      </c>
      <c r="K57" s="606">
        <v>16.532686929206079</v>
      </c>
      <c r="L57" s="603">
        <v>14.979999999999999</v>
      </c>
      <c r="M57" s="604">
        <v>13.86999999999999</v>
      </c>
      <c r="N57" s="604">
        <v>13.560000000000008</v>
      </c>
      <c r="O57" s="605">
        <v>13.120000000000006</v>
      </c>
      <c r="P57" s="606">
        <v>13.873013720321579</v>
      </c>
      <c r="Q57" s="603">
        <v>15.659999999999991</v>
      </c>
      <c r="R57" s="604">
        <v>23.815033400895778</v>
      </c>
      <c r="S57" s="604">
        <v>12.42</v>
      </c>
      <c r="T57" s="605">
        <v>11.170000000000007</v>
      </c>
      <c r="U57" s="606">
        <v>15.856445843690148</v>
      </c>
      <c r="V57" s="607">
        <v>17.981983604060268</v>
      </c>
      <c r="W57" s="607">
        <v>13.230000000000002</v>
      </c>
      <c r="X57" s="607">
        <v>13.459999999999992</v>
      </c>
    </row>
    <row r="58" spans="1:33" ht="16.5" thickBot="1">
      <c r="A58" s="610" t="s">
        <v>603</v>
      </c>
      <c r="B58" s="611">
        <v>11.935206761739968</v>
      </c>
      <c r="C58" s="612">
        <v>11.785884758347857</v>
      </c>
      <c r="D58" s="612">
        <v>9.4001217440339389</v>
      </c>
      <c r="E58" s="613">
        <v>12.136237346744286</v>
      </c>
      <c r="F58" s="614">
        <v>11.30066050272799</v>
      </c>
      <c r="G58" s="615">
        <v>13.339092058178476</v>
      </c>
      <c r="H58" s="616">
        <v>11.40342058315604</v>
      </c>
      <c r="I58" s="616">
        <v>9.7159377918017817</v>
      </c>
      <c r="J58" s="617">
        <v>11.817537047154591</v>
      </c>
      <c r="K58" s="618">
        <v>11.529237623762665</v>
      </c>
      <c r="L58" s="615">
        <v>13.595227115538213</v>
      </c>
      <c r="M58" s="616">
        <v>10.750781745742474</v>
      </c>
      <c r="N58" s="616">
        <v>10.120197925572343</v>
      </c>
      <c r="O58" s="617">
        <v>8.4581662594978937</v>
      </c>
      <c r="P58" s="618">
        <v>10.601024492279505</v>
      </c>
      <c r="Q58" s="615">
        <v>8.7053845926713329</v>
      </c>
      <c r="R58" s="616">
        <v>20.946803269546184</v>
      </c>
      <c r="S58" s="616">
        <v>15.714982028837902</v>
      </c>
      <c r="T58" s="617">
        <v>13.598722850833035</v>
      </c>
      <c r="U58" s="618">
        <v>14.722060594730882</v>
      </c>
      <c r="V58" s="619">
        <v>11.002618911343609</v>
      </c>
      <c r="W58" s="619">
        <v>18.026783418877795</v>
      </c>
      <c r="X58" s="619">
        <v>11.300364529590647</v>
      </c>
    </row>
    <row r="59" spans="1:33" ht="13.5" customHeight="1" thickTop="1">
      <c r="G59" s="446"/>
      <c r="H59" s="446"/>
      <c r="I59" s="446"/>
      <c r="J59" s="446"/>
      <c r="K59" s="446"/>
      <c r="L59" s="446"/>
      <c r="M59" s="446"/>
      <c r="N59" s="446"/>
      <c r="Y59" s="979"/>
      <c r="Z59" s="979"/>
      <c r="AA59" s="979"/>
    </row>
    <row r="60" spans="1:33" ht="13.5" customHeight="1">
      <c r="A60" s="84" t="s">
        <v>852</v>
      </c>
      <c r="G60" s="446">
        <v>3567059.3647901583</v>
      </c>
      <c r="H60" s="446">
        <v>4144265.8803869393</v>
      </c>
      <c r="I60" s="446">
        <v>4842617.014266151</v>
      </c>
      <c r="J60" s="446">
        <v>4822147.4895325778</v>
      </c>
      <c r="K60" s="446">
        <v>17376089.748975828</v>
      </c>
      <c r="L60" s="446">
        <v>4081539.6124508204</v>
      </c>
      <c r="M60" s="446">
        <v>4618348.5003985083</v>
      </c>
      <c r="N60" s="446">
        <v>5444108.7136508711</v>
      </c>
      <c r="O60" s="446">
        <v>5334997.9889427098</v>
      </c>
      <c r="P60" s="446">
        <v>19478994.815442909</v>
      </c>
      <c r="Q60" s="446">
        <v>4562602.7673505787</v>
      </c>
      <c r="R60" s="446">
        <v>5525282.229902219</v>
      </c>
      <c r="S60" s="446">
        <v>6162770.7824956235</v>
      </c>
      <c r="T60" s="446">
        <v>5874200.6162386872</v>
      </c>
      <c r="U60" s="446">
        <v>22124856.395987116</v>
      </c>
      <c r="V60" s="446"/>
      <c r="W60" s="446"/>
      <c r="X60" s="446"/>
      <c r="Y60" s="956"/>
      <c r="Z60" s="956"/>
      <c r="AA60" s="956"/>
      <c r="AB60" s="956"/>
      <c r="AC60" s="956"/>
      <c r="AD60" s="956"/>
      <c r="AE60" s="956"/>
      <c r="AF60" s="956"/>
      <c r="AG60" s="956"/>
    </row>
    <row r="61" spans="1:33" ht="13.5" customHeight="1">
      <c r="A61" s="84" t="s">
        <v>1119</v>
      </c>
    </row>
    <row r="62" spans="1:33" ht="13.5" customHeight="1">
      <c r="A62" s="84" t="s">
        <v>153</v>
      </c>
      <c r="L62" s="956">
        <v>14.423091825692891</v>
      </c>
      <c r="M62" s="956">
        <v>11.439483703379214</v>
      </c>
      <c r="N62" s="956">
        <v>12.420798456965525</v>
      </c>
      <c r="O62" s="956">
        <v>10.635313426712374</v>
      </c>
      <c r="P62" s="956">
        <v>12.102291694200236</v>
      </c>
      <c r="Q62" s="956">
        <v>11.786315963521835</v>
      </c>
      <c r="R62" s="956">
        <v>19.637620015584645</v>
      </c>
      <c r="S62" s="956">
        <v>13.200729571081816</v>
      </c>
      <c r="T62" s="956">
        <v>10.106894668255286</v>
      </c>
      <c r="U62" s="956">
        <v>13.583152547720653</v>
      </c>
      <c r="V62" s="956"/>
      <c r="W62" s="956"/>
      <c r="X62" s="956"/>
    </row>
  </sheetData>
  <pageMargins left="0.7" right="0.7" top="0.4" bottom="0.3" header="0.3" footer="0.3"/>
  <pageSetup paperSize="9" scale="49" orientation="landscape" r:id="rId1"/>
  <colBreaks count="1" manualBreakCount="1">
    <brk id="1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3"/>
  <sheetViews>
    <sheetView view="pageBreakPreview" zoomScaleNormal="100" zoomScaleSheetLayoutView="100" workbookViewId="0">
      <pane xSplit="1" ySplit="2" topLeftCell="BA3" activePane="bottomRight" state="frozen"/>
      <selection activeCell="A60" sqref="A60:A61"/>
      <selection pane="topRight" activeCell="A60" sqref="A60:A61"/>
      <selection pane="bottomLeft" activeCell="A60" sqref="A60:A61"/>
      <selection pane="bottomRight" activeCell="BD16" sqref="BD16"/>
    </sheetView>
  </sheetViews>
  <sheetFormatPr defaultRowHeight="14.25"/>
  <cols>
    <col min="1" max="1" width="54.5703125" style="79" customWidth="1"/>
    <col min="2" max="22" width="13.7109375" style="79" customWidth="1"/>
    <col min="23" max="24" width="13.140625" style="79" customWidth="1"/>
    <col min="25" max="37" width="0" style="79" hidden="1" customWidth="1"/>
    <col min="38" max="235" width="9.140625" style="79"/>
    <col min="236" max="236" width="54.5703125" style="79" customWidth="1"/>
    <col min="237" max="257" width="13.7109375" style="79" customWidth="1"/>
    <col min="258" max="258" width="13.140625" style="79" customWidth="1"/>
    <col min="259" max="491" width="9.140625" style="79"/>
    <col min="492" max="492" width="54.5703125" style="79" customWidth="1"/>
    <col min="493" max="513" width="13.7109375" style="79" customWidth="1"/>
    <col min="514" max="514" width="13.140625" style="79" customWidth="1"/>
    <col min="515" max="747" width="9.140625" style="79"/>
    <col min="748" max="748" width="54.5703125" style="79" customWidth="1"/>
    <col min="749" max="769" width="13.7109375" style="79" customWidth="1"/>
    <col min="770" max="770" width="13.140625" style="79" customWidth="1"/>
    <col min="771" max="1003" width="9.140625" style="79"/>
    <col min="1004" max="1004" width="54.5703125" style="79" customWidth="1"/>
    <col min="1005" max="1025" width="13.7109375" style="79" customWidth="1"/>
    <col min="1026" max="1026" width="13.140625" style="79" customWidth="1"/>
    <col min="1027" max="1259" width="9.140625" style="79"/>
    <col min="1260" max="1260" width="54.5703125" style="79" customWidth="1"/>
    <col min="1261" max="1281" width="13.7109375" style="79" customWidth="1"/>
    <col min="1282" max="1282" width="13.140625" style="79" customWidth="1"/>
    <col min="1283" max="1515" width="9.140625" style="79"/>
    <col min="1516" max="1516" width="54.5703125" style="79" customWidth="1"/>
    <col min="1517" max="1537" width="13.7109375" style="79" customWidth="1"/>
    <col min="1538" max="1538" width="13.140625" style="79" customWidth="1"/>
    <col min="1539" max="1771" width="9.140625" style="79"/>
    <col min="1772" max="1772" width="54.5703125" style="79" customWidth="1"/>
    <col min="1773" max="1793" width="13.7109375" style="79" customWidth="1"/>
    <col min="1794" max="1794" width="13.140625" style="79" customWidth="1"/>
    <col min="1795" max="2027" width="9.140625" style="79"/>
    <col min="2028" max="2028" width="54.5703125" style="79" customWidth="1"/>
    <col min="2029" max="2049" width="13.7109375" style="79" customWidth="1"/>
    <col min="2050" max="2050" width="13.140625" style="79" customWidth="1"/>
    <col min="2051" max="2283" width="9.140625" style="79"/>
    <col min="2284" max="2284" width="54.5703125" style="79" customWidth="1"/>
    <col min="2285" max="2305" width="13.7109375" style="79" customWidth="1"/>
    <col min="2306" max="2306" width="13.140625" style="79" customWidth="1"/>
    <col min="2307" max="2539" width="9.140625" style="79"/>
    <col min="2540" max="2540" width="54.5703125" style="79" customWidth="1"/>
    <col min="2541" max="2561" width="13.7109375" style="79" customWidth="1"/>
    <col min="2562" max="2562" width="13.140625" style="79" customWidth="1"/>
    <col min="2563" max="2795" width="9.140625" style="79"/>
    <col min="2796" max="2796" width="54.5703125" style="79" customWidth="1"/>
    <col min="2797" max="2817" width="13.7109375" style="79" customWidth="1"/>
    <col min="2818" max="2818" width="13.140625" style="79" customWidth="1"/>
    <col min="2819" max="3051" width="9.140625" style="79"/>
    <col min="3052" max="3052" width="54.5703125" style="79" customWidth="1"/>
    <col min="3053" max="3073" width="13.7109375" style="79" customWidth="1"/>
    <col min="3074" max="3074" width="13.140625" style="79" customWidth="1"/>
    <col min="3075" max="3307" width="9.140625" style="79"/>
    <col min="3308" max="3308" width="54.5703125" style="79" customWidth="1"/>
    <col min="3309" max="3329" width="13.7109375" style="79" customWidth="1"/>
    <col min="3330" max="3330" width="13.140625" style="79" customWidth="1"/>
    <col min="3331" max="3563" width="9.140625" style="79"/>
    <col min="3564" max="3564" width="54.5703125" style="79" customWidth="1"/>
    <col min="3565" max="3585" width="13.7109375" style="79" customWidth="1"/>
    <col min="3586" max="3586" width="13.140625" style="79" customWidth="1"/>
    <col min="3587" max="3819" width="9.140625" style="79"/>
    <col min="3820" max="3820" width="54.5703125" style="79" customWidth="1"/>
    <col min="3821" max="3841" width="13.7109375" style="79" customWidth="1"/>
    <col min="3842" max="3842" width="13.140625" style="79" customWidth="1"/>
    <col min="3843" max="4075" width="9.140625" style="79"/>
    <col min="4076" max="4076" width="54.5703125" style="79" customWidth="1"/>
    <col min="4077" max="4097" width="13.7109375" style="79" customWidth="1"/>
    <col min="4098" max="4098" width="13.140625" style="79" customWidth="1"/>
    <col min="4099" max="4331" width="9.140625" style="79"/>
    <col min="4332" max="4332" width="54.5703125" style="79" customWidth="1"/>
    <col min="4333" max="4353" width="13.7109375" style="79" customWidth="1"/>
    <col min="4354" max="4354" width="13.140625" style="79" customWidth="1"/>
    <col min="4355" max="4587" width="9.140625" style="79"/>
    <col min="4588" max="4588" width="54.5703125" style="79" customWidth="1"/>
    <col min="4589" max="4609" width="13.7109375" style="79" customWidth="1"/>
    <col min="4610" max="4610" width="13.140625" style="79" customWidth="1"/>
    <col min="4611" max="4843" width="9.140625" style="79"/>
    <col min="4844" max="4844" width="54.5703125" style="79" customWidth="1"/>
    <col min="4845" max="4865" width="13.7109375" style="79" customWidth="1"/>
    <col min="4866" max="4866" width="13.140625" style="79" customWidth="1"/>
    <col min="4867" max="5099" width="9.140625" style="79"/>
    <col min="5100" max="5100" width="54.5703125" style="79" customWidth="1"/>
    <col min="5101" max="5121" width="13.7109375" style="79" customWidth="1"/>
    <col min="5122" max="5122" width="13.140625" style="79" customWidth="1"/>
    <col min="5123" max="5355" width="9.140625" style="79"/>
    <col min="5356" max="5356" width="54.5703125" style="79" customWidth="1"/>
    <col min="5357" max="5377" width="13.7109375" style="79" customWidth="1"/>
    <col min="5378" max="5378" width="13.140625" style="79" customWidth="1"/>
    <col min="5379" max="5611" width="9.140625" style="79"/>
    <col min="5612" max="5612" width="54.5703125" style="79" customWidth="1"/>
    <col min="5613" max="5633" width="13.7109375" style="79" customWidth="1"/>
    <col min="5634" max="5634" width="13.140625" style="79" customWidth="1"/>
    <col min="5635" max="5867" width="9.140625" style="79"/>
    <col min="5868" max="5868" width="54.5703125" style="79" customWidth="1"/>
    <col min="5869" max="5889" width="13.7109375" style="79" customWidth="1"/>
    <col min="5890" max="5890" width="13.140625" style="79" customWidth="1"/>
    <col min="5891" max="6123" width="9.140625" style="79"/>
    <col min="6124" max="6124" width="54.5703125" style="79" customWidth="1"/>
    <col min="6125" max="6145" width="13.7109375" style="79" customWidth="1"/>
    <col min="6146" max="6146" width="13.140625" style="79" customWidth="1"/>
    <col min="6147" max="6379" width="9.140625" style="79"/>
    <col min="6380" max="6380" width="54.5703125" style="79" customWidth="1"/>
    <col min="6381" max="6401" width="13.7109375" style="79" customWidth="1"/>
    <col min="6402" max="6402" width="13.140625" style="79" customWidth="1"/>
    <col min="6403" max="6635" width="9.140625" style="79"/>
    <col min="6636" max="6636" width="54.5703125" style="79" customWidth="1"/>
    <col min="6637" max="6657" width="13.7109375" style="79" customWidth="1"/>
    <col min="6658" max="6658" width="13.140625" style="79" customWidth="1"/>
    <col min="6659" max="6891" width="9.140625" style="79"/>
    <col min="6892" max="6892" width="54.5703125" style="79" customWidth="1"/>
    <col min="6893" max="6913" width="13.7109375" style="79" customWidth="1"/>
    <col min="6914" max="6914" width="13.140625" style="79" customWidth="1"/>
    <col min="6915" max="7147" width="9.140625" style="79"/>
    <col min="7148" max="7148" width="54.5703125" style="79" customWidth="1"/>
    <col min="7149" max="7169" width="13.7109375" style="79" customWidth="1"/>
    <col min="7170" max="7170" width="13.140625" style="79" customWidth="1"/>
    <col min="7171" max="7403" width="9.140625" style="79"/>
    <col min="7404" max="7404" width="54.5703125" style="79" customWidth="1"/>
    <col min="7405" max="7425" width="13.7109375" style="79" customWidth="1"/>
    <col min="7426" max="7426" width="13.140625" style="79" customWidth="1"/>
    <col min="7427" max="7659" width="9.140625" style="79"/>
    <col min="7660" max="7660" width="54.5703125" style="79" customWidth="1"/>
    <col min="7661" max="7681" width="13.7109375" style="79" customWidth="1"/>
    <col min="7682" max="7682" width="13.140625" style="79" customWidth="1"/>
    <col min="7683" max="7915" width="9.140625" style="79"/>
    <col min="7916" max="7916" width="54.5703125" style="79" customWidth="1"/>
    <col min="7917" max="7937" width="13.7109375" style="79" customWidth="1"/>
    <col min="7938" max="7938" width="13.140625" style="79" customWidth="1"/>
    <col min="7939" max="8171" width="9.140625" style="79"/>
    <col min="8172" max="8172" width="54.5703125" style="79" customWidth="1"/>
    <col min="8173" max="8193" width="13.7109375" style="79" customWidth="1"/>
    <col min="8194" max="8194" width="13.140625" style="79" customWidth="1"/>
    <col min="8195" max="8427" width="9.140625" style="79"/>
    <col min="8428" max="8428" width="54.5703125" style="79" customWidth="1"/>
    <col min="8429" max="8449" width="13.7109375" style="79" customWidth="1"/>
    <col min="8450" max="8450" width="13.140625" style="79" customWidth="1"/>
    <col min="8451" max="8683" width="9.140625" style="79"/>
    <col min="8684" max="8684" width="54.5703125" style="79" customWidth="1"/>
    <col min="8685" max="8705" width="13.7109375" style="79" customWidth="1"/>
    <col min="8706" max="8706" width="13.140625" style="79" customWidth="1"/>
    <col min="8707" max="8939" width="9.140625" style="79"/>
    <col min="8940" max="8940" width="54.5703125" style="79" customWidth="1"/>
    <col min="8941" max="8961" width="13.7109375" style="79" customWidth="1"/>
    <col min="8962" max="8962" width="13.140625" style="79" customWidth="1"/>
    <col min="8963" max="9195" width="9.140625" style="79"/>
    <col min="9196" max="9196" width="54.5703125" style="79" customWidth="1"/>
    <col min="9197" max="9217" width="13.7109375" style="79" customWidth="1"/>
    <col min="9218" max="9218" width="13.140625" style="79" customWidth="1"/>
    <col min="9219" max="9451" width="9.140625" style="79"/>
    <col min="9452" max="9452" width="54.5703125" style="79" customWidth="1"/>
    <col min="9453" max="9473" width="13.7109375" style="79" customWidth="1"/>
    <col min="9474" max="9474" width="13.140625" style="79" customWidth="1"/>
    <col min="9475" max="9707" width="9.140625" style="79"/>
    <col min="9708" max="9708" width="54.5703125" style="79" customWidth="1"/>
    <col min="9709" max="9729" width="13.7109375" style="79" customWidth="1"/>
    <col min="9730" max="9730" width="13.140625" style="79" customWidth="1"/>
    <col min="9731" max="9963" width="9.140625" style="79"/>
    <col min="9964" max="9964" width="54.5703125" style="79" customWidth="1"/>
    <col min="9965" max="9985" width="13.7109375" style="79" customWidth="1"/>
    <col min="9986" max="9986" width="13.140625" style="79" customWidth="1"/>
    <col min="9987" max="10219" width="9.140625" style="79"/>
    <col min="10220" max="10220" width="54.5703125" style="79" customWidth="1"/>
    <col min="10221" max="10241" width="13.7109375" style="79" customWidth="1"/>
    <col min="10242" max="10242" width="13.140625" style="79" customWidth="1"/>
    <col min="10243" max="10475" width="9.140625" style="79"/>
    <col min="10476" max="10476" width="54.5703125" style="79" customWidth="1"/>
    <col min="10477" max="10497" width="13.7109375" style="79" customWidth="1"/>
    <col min="10498" max="10498" width="13.140625" style="79" customWidth="1"/>
    <col min="10499" max="10731" width="9.140625" style="79"/>
    <col min="10732" max="10732" width="54.5703125" style="79" customWidth="1"/>
    <col min="10733" max="10753" width="13.7109375" style="79" customWidth="1"/>
    <col min="10754" max="10754" width="13.140625" style="79" customWidth="1"/>
    <col min="10755" max="10987" width="9.140625" style="79"/>
    <col min="10988" max="10988" width="54.5703125" style="79" customWidth="1"/>
    <col min="10989" max="11009" width="13.7109375" style="79" customWidth="1"/>
    <col min="11010" max="11010" width="13.140625" style="79" customWidth="1"/>
    <col min="11011" max="11243" width="9.140625" style="79"/>
    <col min="11244" max="11244" width="54.5703125" style="79" customWidth="1"/>
    <col min="11245" max="11265" width="13.7109375" style="79" customWidth="1"/>
    <col min="11266" max="11266" width="13.140625" style="79" customWidth="1"/>
    <col min="11267" max="11499" width="9.140625" style="79"/>
    <col min="11500" max="11500" width="54.5703125" style="79" customWidth="1"/>
    <col min="11501" max="11521" width="13.7109375" style="79" customWidth="1"/>
    <col min="11522" max="11522" width="13.140625" style="79" customWidth="1"/>
    <col min="11523" max="11755" width="9.140625" style="79"/>
    <col min="11756" max="11756" width="54.5703125" style="79" customWidth="1"/>
    <col min="11757" max="11777" width="13.7109375" style="79" customWidth="1"/>
    <col min="11778" max="11778" width="13.140625" style="79" customWidth="1"/>
    <col min="11779" max="12011" width="9.140625" style="79"/>
    <col min="12012" max="12012" width="54.5703125" style="79" customWidth="1"/>
    <col min="12013" max="12033" width="13.7109375" style="79" customWidth="1"/>
    <col min="12034" max="12034" width="13.140625" style="79" customWidth="1"/>
    <col min="12035" max="12267" width="9.140625" style="79"/>
    <col min="12268" max="12268" width="54.5703125" style="79" customWidth="1"/>
    <col min="12269" max="12289" width="13.7109375" style="79" customWidth="1"/>
    <col min="12290" max="12290" width="13.140625" style="79" customWidth="1"/>
    <col min="12291" max="12523" width="9.140625" style="79"/>
    <col min="12524" max="12524" width="54.5703125" style="79" customWidth="1"/>
    <col min="12525" max="12545" width="13.7109375" style="79" customWidth="1"/>
    <col min="12546" max="12546" width="13.140625" style="79" customWidth="1"/>
    <col min="12547" max="12779" width="9.140625" style="79"/>
    <col min="12780" max="12780" width="54.5703125" style="79" customWidth="1"/>
    <col min="12781" max="12801" width="13.7109375" style="79" customWidth="1"/>
    <col min="12802" max="12802" width="13.140625" style="79" customWidth="1"/>
    <col min="12803" max="13035" width="9.140625" style="79"/>
    <col min="13036" max="13036" width="54.5703125" style="79" customWidth="1"/>
    <col min="13037" max="13057" width="13.7109375" style="79" customWidth="1"/>
    <col min="13058" max="13058" width="13.140625" style="79" customWidth="1"/>
    <col min="13059" max="13291" width="9.140625" style="79"/>
    <col min="13292" max="13292" width="54.5703125" style="79" customWidth="1"/>
    <col min="13293" max="13313" width="13.7109375" style="79" customWidth="1"/>
    <col min="13314" max="13314" width="13.140625" style="79" customWidth="1"/>
    <col min="13315" max="13547" width="9.140625" style="79"/>
    <col min="13548" max="13548" width="54.5703125" style="79" customWidth="1"/>
    <col min="13549" max="13569" width="13.7109375" style="79" customWidth="1"/>
    <col min="13570" max="13570" width="13.140625" style="79" customWidth="1"/>
    <col min="13571" max="13803" width="9.140625" style="79"/>
    <col min="13804" max="13804" width="54.5703125" style="79" customWidth="1"/>
    <col min="13805" max="13825" width="13.7109375" style="79" customWidth="1"/>
    <col min="13826" max="13826" width="13.140625" style="79" customWidth="1"/>
    <col min="13827" max="14059" width="9.140625" style="79"/>
    <col min="14060" max="14060" width="54.5703125" style="79" customWidth="1"/>
    <col min="14061" max="14081" width="13.7109375" style="79" customWidth="1"/>
    <col min="14082" max="14082" width="13.140625" style="79" customWidth="1"/>
    <col min="14083" max="14315" width="9.140625" style="79"/>
    <col min="14316" max="14316" width="54.5703125" style="79" customWidth="1"/>
    <col min="14317" max="14337" width="13.7109375" style="79" customWidth="1"/>
    <col min="14338" max="14338" width="13.140625" style="79" customWidth="1"/>
    <col min="14339" max="14571" width="9.140625" style="79"/>
    <col min="14572" max="14572" width="54.5703125" style="79" customWidth="1"/>
    <col min="14573" max="14593" width="13.7109375" style="79" customWidth="1"/>
    <col min="14594" max="14594" width="13.140625" style="79" customWidth="1"/>
    <col min="14595" max="14827" width="9.140625" style="79"/>
    <col min="14828" max="14828" width="54.5703125" style="79" customWidth="1"/>
    <col min="14829" max="14849" width="13.7109375" style="79" customWidth="1"/>
    <col min="14850" max="14850" width="13.140625" style="79" customWidth="1"/>
    <col min="14851" max="15083" width="9.140625" style="79"/>
    <col min="15084" max="15084" width="54.5703125" style="79" customWidth="1"/>
    <col min="15085" max="15105" width="13.7109375" style="79" customWidth="1"/>
    <col min="15106" max="15106" width="13.140625" style="79" customWidth="1"/>
    <col min="15107" max="15339" width="9.140625" style="79"/>
    <col min="15340" max="15340" width="54.5703125" style="79" customWidth="1"/>
    <col min="15341" max="15361" width="13.7109375" style="79" customWidth="1"/>
    <col min="15362" max="15362" width="13.140625" style="79" customWidth="1"/>
    <col min="15363" max="15595" width="9.140625" style="79"/>
    <col min="15596" max="15596" width="54.5703125" style="79" customWidth="1"/>
    <col min="15597" max="15617" width="13.7109375" style="79" customWidth="1"/>
    <col min="15618" max="15618" width="13.140625" style="79" customWidth="1"/>
    <col min="15619" max="15851" width="9.140625" style="79"/>
    <col min="15852" max="15852" width="54.5703125" style="79" customWidth="1"/>
    <col min="15853" max="15873" width="13.7109375" style="79" customWidth="1"/>
    <col min="15874" max="15874" width="13.140625" style="79" customWidth="1"/>
    <col min="15875" max="16107" width="9.140625" style="79"/>
    <col min="16108" max="16108" width="54.5703125" style="79" customWidth="1"/>
    <col min="16109" max="16129" width="13.7109375" style="79" customWidth="1"/>
    <col min="16130" max="16130" width="13.140625" style="79" customWidth="1"/>
    <col min="16131" max="16384" width="9.140625" style="79"/>
  </cols>
  <sheetData>
    <row r="1" spans="1:37" s="77" customFormat="1" ht="39.950000000000003" customHeight="1" thickBot="1">
      <c r="A1" s="620" t="s">
        <v>604</v>
      </c>
    </row>
    <row r="2" spans="1:37" s="83" customFormat="1" ht="20.25" customHeight="1" thickBot="1">
      <c r="A2" s="555" t="s">
        <v>541</v>
      </c>
      <c r="B2" s="556" t="s">
        <v>154</v>
      </c>
      <c r="C2" s="557" t="s">
        <v>155</v>
      </c>
      <c r="D2" s="557" t="s">
        <v>156</v>
      </c>
      <c r="E2" s="558" t="s">
        <v>157</v>
      </c>
      <c r="F2" s="559" t="s">
        <v>542</v>
      </c>
      <c r="G2" s="556" t="s">
        <v>158</v>
      </c>
      <c r="H2" s="557" t="s">
        <v>159</v>
      </c>
      <c r="I2" s="557" t="s">
        <v>160</v>
      </c>
      <c r="J2" s="558" t="s">
        <v>161</v>
      </c>
      <c r="K2" s="559" t="s">
        <v>543</v>
      </c>
      <c r="L2" s="556" t="s">
        <v>162</v>
      </c>
      <c r="M2" s="557" t="s">
        <v>163</v>
      </c>
      <c r="N2" s="557" t="s">
        <v>164</v>
      </c>
      <c r="O2" s="558" t="s">
        <v>165</v>
      </c>
      <c r="P2" s="559" t="s">
        <v>544</v>
      </c>
      <c r="Q2" s="556" t="s">
        <v>166</v>
      </c>
      <c r="R2" s="556" t="s">
        <v>167</v>
      </c>
      <c r="S2" s="556" t="s">
        <v>168</v>
      </c>
      <c r="T2" s="558" t="s">
        <v>169</v>
      </c>
      <c r="U2" s="560" t="s">
        <v>545</v>
      </c>
      <c r="V2" s="561" t="s">
        <v>1120</v>
      </c>
      <c r="W2" s="559" t="s">
        <v>1121</v>
      </c>
      <c r="X2" s="559" t="s">
        <v>1122</v>
      </c>
      <c r="Y2" s="556" t="s">
        <v>162</v>
      </c>
      <c r="Z2" s="557" t="s">
        <v>163</v>
      </c>
      <c r="AA2" s="557" t="s">
        <v>164</v>
      </c>
      <c r="AB2" s="558" t="s">
        <v>165</v>
      </c>
      <c r="AC2" s="559" t="s">
        <v>544</v>
      </c>
      <c r="AD2" s="556" t="s">
        <v>166</v>
      </c>
      <c r="AE2" s="556" t="s">
        <v>167</v>
      </c>
      <c r="AF2" s="556" t="s">
        <v>168</v>
      </c>
      <c r="AG2" s="558" t="s">
        <v>169</v>
      </c>
      <c r="AH2" s="560" t="s">
        <v>545</v>
      </c>
      <c r="AI2" s="561" t="s">
        <v>1120</v>
      </c>
      <c r="AJ2" s="559" t="s">
        <v>1121</v>
      </c>
      <c r="AK2" s="559" t="s">
        <v>1122</v>
      </c>
    </row>
    <row r="3" spans="1:37" s="434" customFormat="1" ht="15.75" customHeight="1">
      <c r="A3" s="562" t="s">
        <v>546</v>
      </c>
      <c r="B3" s="563">
        <v>51405.004951138493</v>
      </c>
      <c r="C3" s="564">
        <v>65881.206298867837</v>
      </c>
      <c r="D3" s="564">
        <v>84137.574982949707</v>
      </c>
      <c r="E3" s="565">
        <v>81751.64395689599</v>
      </c>
      <c r="F3" s="566">
        <v>283175.43018985202</v>
      </c>
      <c r="G3" s="563">
        <v>54209.434897451887</v>
      </c>
      <c r="H3" s="564">
        <v>69797.469331183122</v>
      </c>
      <c r="I3" s="564">
        <v>89108.062775033482</v>
      </c>
      <c r="J3" s="565">
        <v>86708.896462980818</v>
      </c>
      <c r="K3" s="566">
        <v>299823.86346664932</v>
      </c>
      <c r="L3" s="563">
        <v>57110.660239487101</v>
      </c>
      <c r="M3" s="564">
        <v>73821.032804423972</v>
      </c>
      <c r="N3" s="564">
        <v>94365.156223241866</v>
      </c>
      <c r="O3" s="565">
        <v>91984.801487319739</v>
      </c>
      <c r="P3" s="566">
        <v>317281.65075447271</v>
      </c>
      <c r="Q3" s="563">
        <v>60143.993084186048</v>
      </c>
      <c r="R3" s="564">
        <v>78029.028302239429</v>
      </c>
      <c r="S3" s="564">
        <v>99800.385102942484</v>
      </c>
      <c r="T3" s="565">
        <v>97206.666316179268</v>
      </c>
      <c r="U3" s="566">
        <v>335180.07280554716</v>
      </c>
      <c r="V3" s="567">
        <v>62775.054151408731</v>
      </c>
      <c r="W3" s="568">
        <v>81316.374347358826</v>
      </c>
      <c r="X3" s="568">
        <v>103678.32503157646</v>
      </c>
      <c r="Y3" s="955">
        <v>5.3518826520207563</v>
      </c>
      <c r="Z3" s="955">
        <v>5.7646265857425005</v>
      </c>
      <c r="AA3" s="955">
        <v>5.8996832435698829</v>
      </c>
      <c r="AB3" s="955">
        <v>6.0846178876136392</v>
      </c>
      <c r="AC3" s="955">
        <v>5.8226810521255574</v>
      </c>
      <c r="AD3" s="955">
        <v>5.3113251221033142</v>
      </c>
      <c r="AE3" s="955">
        <v>5.700266357643371</v>
      </c>
      <c r="AF3" s="955">
        <v>5.759783692661272</v>
      </c>
      <c r="AG3" s="955">
        <v>5.6768778585442412</v>
      </c>
      <c r="AH3" s="955">
        <v>5.6411778016514047</v>
      </c>
      <c r="AI3" s="955">
        <v>4.374603235172426</v>
      </c>
      <c r="AJ3" s="955">
        <v>4.2129783192815307</v>
      </c>
      <c r="AK3" s="955">
        <v>3.8856963574178032</v>
      </c>
    </row>
    <row r="4" spans="1:37" ht="15.75" customHeight="1">
      <c r="A4" s="569" t="s">
        <v>547</v>
      </c>
      <c r="B4" s="458">
        <v>44010.521398112251</v>
      </c>
      <c r="C4" s="459">
        <v>58169.023233851898</v>
      </c>
      <c r="D4" s="459">
        <v>76569.016347059907</v>
      </c>
      <c r="E4" s="460">
        <v>73721.157917902572</v>
      </c>
      <c r="F4" s="570">
        <v>252469.71889692661</v>
      </c>
      <c r="G4" s="458">
        <v>46400.292689331662</v>
      </c>
      <c r="H4" s="459">
        <v>61548.643483738691</v>
      </c>
      <c r="I4" s="459">
        <v>81078.931409901736</v>
      </c>
      <c r="J4" s="460">
        <v>78151.799508768512</v>
      </c>
      <c r="K4" s="570">
        <v>267179.66709174064</v>
      </c>
      <c r="L4" s="458">
        <v>48868.788260404115</v>
      </c>
      <c r="M4" s="459">
        <v>65001.522383176438</v>
      </c>
      <c r="N4" s="459">
        <v>85862.588363085932</v>
      </c>
      <c r="O4" s="460">
        <v>82872.168199098131</v>
      </c>
      <c r="P4" s="570">
        <v>282605.06720576464</v>
      </c>
      <c r="Q4" s="458">
        <v>51449.060280553451</v>
      </c>
      <c r="R4" s="459">
        <v>68602.606723204401</v>
      </c>
      <c r="S4" s="459">
        <v>90808.27345279968</v>
      </c>
      <c r="T4" s="460">
        <v>87554.445702347177</v>
      </c>
      <c r="U4" s="570">
        <v>298414.3861589047</v>
      </c>
      <c r="V4" s="571">
        <v>53624.028745232412</v>
      </c>
      <c r="W4" s="572">
        <v>71302.330670637442</v>
      </c>
      <c r="X4" s="572">
        <v>94177.260397898543</v>
      </c>
      <c r="Y4" s="955">
        <v>5.3200000000000198</v>
      </c>
      <c r="Z4" s="955">
        <v>5.6100000000000092</v>
      </c>
      <c r="AA4" s="955">
        <v>5.8999999999999924</v>
      </c>
      <c r="AB4" s="955">
        <v>6.04</v>
      </c>
      <c r="AC4" s="955">
        <v>5.7734184198707865</v>
      </c>
      <c r="AD4" s="955">
        <v>5.2799999999999967</v>
      </c>
      <c r="AE4" s="955">
        <v>5.5399999999999814</v>
      </c>
      <c r="AF4" s="955">
        <v>5.759999999999998</v>
      </c>
      <c r="AG4" s="955">
        <v>5.6500000000000021</v>
      </c>
      <c r="AH4" s="955">
        <v>5.5941385303007669</v>
      </c>
      <c r="AI4" s="955">
        <v>4.2274211673037074</v>
      </c>
      <c r="AJ4" s="955">
        <v>3.9353081120165028</v>
      </c>
      <c r="AK4" s="955">
        <v>3.7099999999999937</v>
      </c>
    </row>
    <row r="5" spans="1:37" ht="15.75" customHeight="1">
      <c r="A5" s="569" t="s">
        <v>548</v>
      </c>
      <c r="B5" s="458">
        <v>4290.6290141510672</v>
      </c>
      <c r="C5" s="459">
        <v>4505.1604648586199</v>
      </c>
      <c r="D5" s="459">
        <v>4380.0171186125472</v>
      </c>
      <c r="E5" s="460">
        <v>4701.8142946738781</v>
      </c>
      <c r="F5" s="570">
        <v>17877.620892296112</v>
      </c>
      <c r="G5" s="458">
        <v>4521.8939180138095</v>
      </c>
      <c r="H5" s="459">
        <v>4849.3547243738185</v>
      </c>
      <c r="I5" s="459">
        <v>4639.3141320344102</v>
      </c>
      <c r="J5" s="460">
        <v>5025.7692995769085</v>
      </c>
      <c r="K5" s="570">
        <v>19036.33207399895</v>
      </c>
      <c r="L5" s="458">
        <v>4762.4586744521439</v>
      </c>
      <c r="M5" s="459">
        <v>5219.3604898435406</v>
      </c>
      <c r="N5" s="459">
        <v>4912.5697344112368</v>
      </c>
      <c r="O5" s="460">
        <v>5370.0344965979266</v>
      </c>
      <c r="P5" s="570">
        <v>20264.42339530485</v>
      </c>
      <c r="Q5" s="458">
        <v>5012.9640007283269</v>
      </c>
      <c r="R5" s="459">
        <v>5614.4660789246964</v>
      </c>
      <c r="S5" s="459">
        <v>5192.094952299236</v>
      </c>
      <c r="T5" s="460">
        <v>5687.4035353468644</v>
      </c>
      <c r="U5" s="570">
        <v>21506.928567299125</v>
      </c>
      <c r="V5" s="571">
        <v>5248.4571881546253</v>
      </c>
      <c r="W5" s="572">
        <v>5982.7354920552962</v>
      </c>
      <c r="X5" s="572">
        <v>5478.1793841709241</v>
      </c>
      <c r="Y5" s="955">
        <v>5.3199999999999932</v>
      </c>
      <c r="Z5" s="955">
        <v>7.6299999999999937</v>
      </c>
      <c r="AA5" s="955">
        <v>5.8899999999999961</v>
      </c>
      <c r="AB5" s="955">
        <v>6.8499999999999979</v>
      </c>
      <c r="AC5" s="955">
        <v>6.4513022599732102</v>
      </c>
      <c r="AD5" s="955">
        <v>5.260000000000006</v>
      </c>
      <c r="AE5" s="955">
        <v>7.5699999999999958</v>
      </c>
      <c r="AF5" s="955">
        <v>5.6899999999999951</v>
      </c>
      <c r="AG5" s="955">
        <v>5.9100000000000064</v>
      </c>
      <c r="AH5" s="955">
        <v>6.1314607761410871</v>
      </c>
      <c r="AI5" s="955">
        <v>4.6976835938196224</v>
      </c>
      <c r="AJ5" s="955">
        <v>6.5592953622605572</v>
      </c>
      <c r="AK5" s="955">
        <v>5.5100000000000042</v>
      </c>
    </row>
    <row r="6" spans="1:37" ht="15.75" customHeight="1">
      <c r="A6" s="569" t="s">
        <v>549</v>
      </c>
      <c r="B6" s="458">
        <v>886.1245932663669</v>
      </c>
      <c r="C6" s="459">
        <v>896.88724014814466</v>
      </c>
      <c r="D6" s="459">
        <v>896.88724014814466</v>
      </c>
      <c r="E6" s="460">
        <v>907.64988702992241</v>
      </c>
      <c r="F6" s="570">
        <v>3587.5489605925786</v>
      </c>
      <c r="G6" s="458">
        <v>938.22873255129741</v>
      </c>
      <c r="H6" s="459">
        <v>949.80358731688511</v>
      </c>
      <c r="I6" s="459">
        <v>947.83043538855929</v>
      </c>
      <c r="J6" s="460">
        <v>961.6550553082028</v>
      </c>
      <c r="K6" s="570">
        <v>3797.5178105649447</v>
      </c>
      <c r="L6" s="458">
        <v>991.80159317997641</v>
      </c>
      <c r="M6" s="459">
        <v>1005.4620775336545</v>
      </c>
      <c r="N6" s="459">
        <v>1001.0037228138575</v>
      </c>
      <c r="O6" s="460">
        <v>1018.4888690769176</v>
      </c>
      <c r="P6" s="570">
        <v>4016.7562626044059</v>
      </c>
      <c r="Q6" s="458">
        <v>1048.334283991235</v>
      </c>
      <c r="R6" s="459">
        <v>1064.1810628616199</v>
      </c>
      <c r="S6" s="459">
        <v>1056.4593290577452</v>
      </c>
      <c r="T6" s="460">
        <v>1075.6260946321327</v>
      </c>
      <c r="U6" s="570">
        <v>4244.6007705427328</v>
      </c>
      <c r="V6" s="571">
        <v>1112.4975009658908</v>
      </c>
      <c r="W6" s="572">
        <v>1125.2646637396667</v>
      </c>
      <c r="X6" s="572">
        <v>1116.3605730153195</v>
      </c>
      <c r="Y6" s="955">
        <v>5.7099999999999911</v>
      </c>
      <c r="Z6" s="955">
        <v>5.8599999999999861</v>
      </c>
      <c r="AA6" s="955">
        <v>5.6100000000000039</v>
      </c>
      <c r="AB6" s="955">
        <v>5.9099999999999993</v>
      </c>
      <c r="AC6" s="955">
        <v>5.7732040500119677</v>
      </c>
      <c r="AD6" s="955">
        <v>5.6999999999999931</v>
      </c>
      <c r="AE6" s="955">
        <v>5.8400000000000052</v>
      </c>
      <c r="AF6" s="955">
        <v>5.54</v>
      </c>
      <c r="AG6" s="955">
        <v>5.61</v>
      </c>
      <c r="AH6" s="955">
        <v>5.6723508483583167</v>
      </c>
      <c r="AI6" s="955">
        <v>6.1204920944083412</v>
      </c>
      <c r="AJ6" s="955">
        <v>5.7399631519274434</v>
      </c>
      <c r="AK6" s="955">
        <v>5.6700000000000088</v>
      </c>
    </row>
    <row r="7" spans="1:37" ht="15.75" customHeight="1">
      <c r="A7" s="569" t="s">
        <v>550</v>
      </c>
      <c r="B7" s="458">
        <v>2217.7299456088112</v>
      </c>
      <c r="C7" s="459">
        <v>2310.1353600091784</v>
      </c>
      <c r="D7" s="459">
        <v>2291.6542771291051</v>
      </c>
      <c r="E7" s="460">
        <v>2421.0218572896192</v>
      </c>
      <c r="F7" s="570">
        <v>9240.5414400367154</v>
      </c>
      <c r="G7" s="458">
        <v>2349.0195575551143</v>
      </c>
      <c r="H7" s="459">
        <v>2449.6675357537329</v>
      </c>
      <c r="I7" s="459">
        <v>2441.9867977087742</v>
      </c>
      <c r="J7" s="460">
        <v>2569.6725993272016</v>
      </c>
      <c r="K7" s="570">
        <v>9810.3464903448221</v>
      </c>
      <c r="L7" s="458">
        <v>2487.6117114508661</v>
      </c>
      <c r="M7" s="459">
        <v>2594.687853870354</v>
      </c>
      <c r="N7" s="459">
        <v>2588.9944029308426</v>
      </c>
      <c r="O7" s="460">
        <v>2724.1099225467665</v>
      </c>
      <c r="P7" s="570">
        <v>10395.403890798829</v>
      </c>
      <c r="Q7" s="458">
        <v>2633.634518913032</v>
      </c>
      <c r="R7" s="459">
        <v>2747.774437248705</v>
      </c>
      <c r="S7" s="459">
        <v>2743.5573687858141</v>
      </c>
      <c r="T7" s="460">
        <v>2889.1909838531005</v>
      </c>
      <c r="U7" s="570">
        <v>11014.157308800652</v>
      </c>
      <c r="V7" s="571">
        <v>2790.0707170557966</v>
      </c>
      <c r="W7" s="572">
        <v>2906.0435209264142</v>
      </c>
      <c r="X7" s="572">
        <v>2906.5246764916915</v>
      </c>
      <c r="Y7" s="955">
        <v>5.9000000000000039</v>
      </c>
      <c r="Z7" s="955">
        <v>5.9200000000000079</v>
      </c>
      <c r="AA7" s="955">
        <v>6.0200000000000067</v>
      </c>
      <c r="AB7" s="955">
        <v>6.0100000000000016</v>
      </c>
      <c r="AC7" s="955">
        <v>5.9636772363729493</v>
      </c>
      <c r="AD7" s="955">
        <v>5.8700000000000037</v>
      </c>
      <c r="AE7" s="955">
        <v>5.9000000000000021</v>
      </c>
      <c r="AF7" s="955">
        <v>5.9700000000000069</v>
      </c>
      <c r="AG7" s="955">
        <v>6.0600000000000005</v>
      </c>
      <c r="AH7" s="955">
        <v>5.9521825655037164</v>
      </c>
      <c r="AI7" s="955">
        <v>5.9399357435263953</v>
      </c>
      <c r="AJ7" s="955">
        <v>5.7599008685800666</v>
      </c>
      <c r="AK7" s="955">
        <v>5.9400000000000013</v>
      </c>
    </row>
    <row r="8" spans="1:37" s="434" customFormat="1" ht="15.75" customHeight="1">
      <c r="A8" s="562" t="s">
        <v>551</v>
      </c>
      <c r="B8" s="563">
        <v>32176.995731057083</v>
      </c>
      <c r="C8" s="564">
        <v>31777.21251881896</v>
      </c>
      <c r="D8" s="564">
        <v>37343.757405006072</v>
      </c>
      <c r="E8" s="565">
        <v>45221.628499473612</v>
      </c>
      <c r="F8" s="566">
        <v>146519.59415435573</v>
      </c>
      <c r="G8" s="563">
        <v>30388.043863704021</v>
      </c>
      <c r="H8" s="564">
        <v>33293.694030124272</v>
      </c>
      <c r="I8" s="564">
        <v>38708.053987537736</v>
      </c>
      <c r="J8" s="565">
        <v>47096.70457316278</v>
      </c>
      <c r="K8" s="566">
        <v>149486.49645452879</v>
      </c>
      <c r="L8" s="563">
        <v>31730.272759147705</v>
      </c>
      <c r="M8" s="564">
        <v>35093.000573511636</v>
      </c>
      <c r="N8" s="564">
        <v>40934.284477343135</v>
      </c>
      <c r="O8" s="565">
        <v>50432.900012968719</v>
      </c>
      <c r="P8" s="566">
        <v>158190.45782297119</v>
      </c>
      <c r="Q8" s="563">
        <v>31916.747101111381</v>
      </c>
      <c r="R8" s="564">
        <v>35929.899765633098</v>
      </c>
      <c r="S8" s="564">
        <v>41532.698757557584</v>
      </c>
      <c r="T8" s="565">
        <v>51738.665781007243</v>
      </c>
      <c r="U8" s="566">
        <v>161118.01140530928</v>
      </c>
      <c r="V8" s="567">
        <v>31393.339997298768</v>
      </c>
      <c r="W8" s="568">
        <v>36364.147046831618</v>
      </c>
      <c r="X8" s="568">
        <v>42295.987836915469</v>
      </c>
      <c r="Y8" s="955">
        <v>4.416963794918253</v>
      </c>
      <c r="Z8" s="955">
        <v>5.4043463658894186</v>
      </c>
      <c r="AA8" s="955">
        <v>5.7513366353218007</v>
      </c>
      <c r="AB8" s="955">
        <v>7.0837131175989123</v>
      </c>
      <c r="AC8" s="955">
        <v>5.8225736604175422</v>
      </c>
      <c r="AD8" s="955">
        <v>0.58768590922344444</v>
      </c>
      <c r="AE8" s="955">
        <v>2.3848037456026416</v>
      </c>
      <c r="AF8" s="955">
        <v>1.4618901682418983</v>
      </c>
      <c r="AG8" s="955">
        <v>2.5891149779266089</v>
      </c>
      <c r="AH8" s="955">
        <v>1.8506511850507938</v>
      </c>
      <c r="AI8" s="955">
        <v>-1.6399136859231729</v>
      </c>
      <c r="AJ8" s="955">
        <v>1.2085958603588363</v>
      </c>
      <c r="AK8" s="955">
        <v>1.8378027486571433</v>
      </c>
    </row>
    <row r="9" spans="1:37" ht="15.75" customHeight="1">
      <c r="A9" s="569" t="s">
        <v>552</v>
      </c>
      <c r="B9" s="458">
        <v>30197.993309608286</v>
      </c>
      <c r="C9" s="459">
        <v>25382.637619697773</v>
      </c>
      <c r="D9" s="459">
        <v>30349.566249000138</v>
      </c>
      <c r="E9" s="460">
        <v>30664.371584660152</v>
      </c>
      <c r="F9" s="570">
        <v>116594.56876296636</v>
      </c>
      <c r="G9" s="458">
        <v>28259.430585062757</v>
      </c>
      <c r="H9" s="459">
        <v>26361.2445461114</v>
      </c>
      <c r="I9" s="459">
        <v>31117.250566764036</v>
      </c>
      <c r="J9" s="460">
        <v>31383.444015849527</v>
      </c>
      <c r="K9" s="570">
        <v>117121.36971378772</v>
      </c>
      <c r="L9" s="458">
        <v>29447.876001693938</v>
      </c>
      <c r="M9" s="459">
        <v>27630.896338493425</v>
      </c>
      <c r="N9" s="459">
        <v>32710.118194962568</v>
      </c>
      <c r="O9" s="460">
        <v>33480.001039280804</v>
      </c>
      <c r="P9" s="570">
        <v>123268.89157443073</v>
      </c>
      <c r="Q9" s="458">
        <v>29463.068030761588</v>
      </c>
      <c r="R9" s="459">
        <v>27902.508082807384</v>
      </c>
      <c r="S9" s="459">
        <v>32625.549999999996</v>
      </c>
      <c r="T9" s="460">
        <v>33452.83</v>
      </c>
      <c r="U9" s="570">
        <v>123443.95611356897</v>
      </c>
      <c r="V9" s="571">
        <v>28778.931256662017</v>
      </c>
      <c r="W9" s="572">
        <v>27699.15</v>
      </c>
      <c r="X9" s="572">
        <v>32651.170000000002</v>
      </c>
      <c r="Y9" s="955">
        <v>4.2054825310576636</v>
      </c>
      <c r="Z9" s="955">
        <v>4.8163575515607198</v>
      </c>
      <c r="AA9" s="955">
        <v>5.1189214959108709</v>
      </c>
      <c r="AB9" s="955">
        <v>6.6804555369144811</v>
      </c>
      <c r="AC9" s="955">
        <v>5.2488473074263551</v>
      </c>
      <c r="AD9" s="955">
        <v>5.1589557993167182E-2</v>
      </c>
      <c r="AE9" s="955">
        <v>0.98300012054103658</v>
      </c>
      <c r="AF9" s="955">
        <v>-0.25853833501462553</v>
      </c>
      <c r="AG9" s="955">
        <v>-8.1156028785432349E-2</v>
      </c>
      <c r="AH9" s="955">
        <v>0.1420184256565144</v>
      </c>
      <c r="AI9" s="955">
        <v>-2.3220147113847127</v>
      </c>
      <c r="AJ9" s="955">
        <v>-0.72881649995000042</v>
      </c>
      <c r="AK9" s="955">
        <v>7.8527411798440971E-2</v>
      </c>
    </row>
    <row r="10" spans="1:37" ht="15.75" customHeight="1">
      <c r="A10" s="569" t="s">
        <v>553</v>
      </c>
      <c r="B10" s="458">
        <v>377.87114507510648</v>
      </c>
      <c r="C10" s="459">
        <v>485.266445178651</v>
      </c>
      <c r="D10" s="459">
        <v>653.79934820744177</v>
      </c>
      <c r="E10" s="460">
        <v>601.32573311760746</v>
      </c>
      <c r="F10" s="570">
        <v>2118.2626715788065</v>
      </c>
      <c r="G10" s="458">
        <v>417.90357944646024</v>
      </c>
      <c r="H10" s="459">
        <v>542.71971523374691</v>
      </c>
      <c r="I10" s="459">
        <v>735.17418058948044</v>
      </c>
      <c r="J10" s="460">
        <v>678.40517619212301</v>
      </c>
      <c r="K10" s="570">
        <v>2374.202651461811</v>
      </c>
      <c r="L10" s="458">
        <v>462.10917683422582</v>
      </c>
      <c r="M10" s="459">
        <v>606.86852785672784</v>
      </c>
      <c r="N10" s="459">
        <v>826.45812003555614</v>
      </c>
      <c r="O10" s="460">
        <v>765.50032733134537</v>
      </c>
      <c r="P10" s="570">
        <v>2660.9361520578555</v>
      </c>
      <c r="Q10" s="458">
        <v>521.73867526268566</v>
      </c>
      <c r="R10" s="459">
        <v>678.78018733590545</v>
      </c>
      <c r="S10" s="459">
        <v>929.15870414669905</v>
      </c>
      <c r="T10" s="460">
        <v>863.83801825304829</v>
      </c>
      <c r="U10" s="570">
        <v>2993.5155849983385</v>
      </c>
      <c r="V10" s="571">
        <v>582.50634464199106</v>
      </c>
      <c r="W10" s="572">
        <v>758.34683202619613</v>
      </c>
      <c r="X10" s="572">
        <v>1046.2980493155669</v>
      </c>
      <c r="Y10" s="955">
        <v>10.577941793731151</v>
      </c>
      <c r="Z10" s="955">
        <v>11.819878810806113</v>
      </c>
      <c r="AA10" s="955">
        <v>12.41664109760792</v>
      </c>
      <c r="AB10" s="955">
        <v>12.838220313719598</v>
      </c>
      <c r="AC10" s="955">
        <v>12.077044072859614</v>
      </c>
      <c r="AD10" s="955">
        <v>12.90376850703637</v>
      </c>
      <c r="AE10" s="955">
        <v>11.849627419821452</v>
      </c>
      <c r="AF10" s="955">
        <v>12.426592663488442</v>
      </c>
      <c r="AG10" s="955">
        <v>12.846198415685016</v>
      </c>
      <c r="AH10" s="955">
        <v>12.49858748708721</v>
      </c>
      <c r="AI10" s="955">
        <v>11.647146792157974</v>
      </c>
      <c r="AJ10" s="955">
        <v>11.722004586282337</v>
      </c>
      <c r="AK10" s="955">
        <v>12.60703307692132</v>
      </c>
    </row>
    <row r="11" spans="1:37" ht="15.75" customHeight="1">
      <c r="A11" s="569" t="s">
        <v>554</v>
      </c>
      <c r="B11" s="458">
        <v>3.9814971384494732E-2</v>
      </c>
      <c r="C11" s="459">
        <v>3.9814971384494732E-2</v>
      </c>
      <c r="D11" s="459">
        <v>3.9814971384494732E-2</v>
      </c>
      <c r="E11" s="460">
        <v>3.9814971384494732E-2</v>
      </c>
      <c r="F11" s="570">
        <v>0.15925988553797893</v>
      </c>
      <c r="G11" s="458">
        <v>4.3496681166204178E-2</v>
      </c>
      <c r="H11" s="459">
        <v>4.3302762877776464E-2</v>
      </c>
      <c r="I11" s="459">
        <v>4.329878138063803E-2</v>
      </c>
      <c r="J11" s="460">
        <v>4.325896640925353E-2</v>
      </c>
      <c r="K11" s="570">
        <v>0.17335719183387222</v>
      </c>
      <c r="L11" s="458">
        <v>4.7472277824795239E-2</v>
      </c>
      <c r="M11" s="459">
        <v>4.7057112419279686E-2</v>
      </c>
      <c r="N11" s="459">
        <v>4.7074435117029675E-2</v>
      </c>
      <c r="O11" s="460">
        <v>4.7013844693576737E-2</v>
      </c>
      <c r="P11" s="570">
        <v>0.18861767005468133</v>
      </c>
      <c r="Q11" s="458">
        <v>5.1801749562416566E-2</v>
      </c>
      <c r="R11" s="459">
        <v>5.1122846932305448E-2</v>
      </c>
      <c r="S11" s="459">
        <v>5.1174618415722961E-2</v>
      </c>
      <c r="T11" s="460">
        <v>5.0925396572082324E-2</v>
      </c>
      <c r="U11" s="570">
        <v>0.20502461148252732</v>
      </c>
      <c r="V11" s="571">
        <v>5.6479415265361953E-2</v>
      </c>
      <c r="W11" s="572">
        <v>5.5732819451439305E-2</v>
      </c>
      <c r="X11" s="572">
        <v>5.5626810217890857E-2</v>
      </c>
      <c r="Y11" s="955">
        <v>9.1399999999999988</v>
      </c>
      <c r="Z11" s="955">
        <v>8.6700000000000035</v>
      </c>
      <c r="AA11" s="955">
        <v>8.720000000000022</v>
      </c>
      <c r="AB11" s="955">
        <v>8.6800000000000015</v>
      </c>
      <c r="AC11" s="955">
        <v>8.8029103721483875</v>
      </c>
      <c r="AD11" s="955">
        <v>9.120000000000001</v>
      </c>
      <c r="AE11" s="955">
        <v>8.6399999999999952</v>
      </c>
      <c r="AF11" s="955">
        <v>8.7100000000000026</v>
      </c>
      <c r="AG11" s="955">
        <v>8.3200000000000056</v>
      </c>
      <c r="AH11" s="955">
        <v>8.6985177067925417</v>
      </c>
      <c r="AI11" s="955">
        <v>9.0299376805974667</v>
      </c>
      <c r="AJ11" s="955">
        <v>9.0174409207651802</v>
      </c>
      <c r="AK11" s="955">
        <v>8.6999999999999957</v>
      </c>
    </row>
    <row r="12" spans="1:37" ht="15.75" customHeight="1">
      <c r="A12" s="569" t="s">
        <v>555</v>
      </c>
      <c r="B12" s="458">
        <v>1.6497862530468426</v>
      </c>
      <c r="C12" s="459">
        <v>3.6721048858139396</v>
      </c>
      <c r="D12" s="459">
        <v>2.5545077466531754</v>
      </c>
      <c r="E12" s="460">
        <v>2.767383392207607</v>
      </c>
      <c r="F12" s="570">
        <v>10.643782277721565</v>
      </c>
      <c r="G12" s="458">
        <v>1.8475979680555337</v>
      </c>
      <c r="H12" s="459">
        <v>4.057675898824403</v>
      </c>
      <c r="I12" s="459">
        <v>2.8508306452649439</v>
      </c>
      <c r="J12" s="460">
        <v>3.1133063162335577</v>
      </c>
      <c r="K12" s="570">
        <v>11.869410828378438</v>
      </c>
      <c r="L12" s="458">
        <v>2.0767001160944201</v>
      </c>
      <c r="M12" s="459">
        <v>4.484137635790848</v>
      </c>
      <c r="N12" s="459">
        <v>3.1818120831802044</v>
      </c>
      <c r="O12" s="460">
        <v>3.5027809363943758</v>
      </c>
      <c r="P12" s="570">
        <v>13.245430771459848</v>
      </c>
      <c r="Q12" s="458">
        <v>2.3178049995729824</v>
      </c>
      <c r="R12" s="459">
        <v>4.9545236737853084</v>
      </c>
      <c r="S12" s="459">
        <v>3.5509022848291081</v>
      </c>
      <c r="T12" s="460">
        <v>3.9259168735108165</v>
      </c>
      <c r="U12" s="570">
        <v>14.749147831698215</v>
      </c>
      <c r="V12" s="571">
        <v>2.5630693315804414</v>
      </c>
      <c r="W12" s="572">
        <v>5.4826782291623921</v>
      </c>
      <c r="X12" s="572">
        <v>3.9731045664952891</v>
      </c>
      <c r="Y12" s="955">
        <v>12.400000000000013</v>
      </c>
      <c r="Z12" s="955">
        <v>10.510000000000005</v>
      </c>
      <c r="AA12" s="955">
        <v>11.610000000000017</v>
      </c>
      <c r="AB12" s="955">
        <v>12.510000000000002</v>
      </c>
      <c r="AC12" s="955">
        <v>11.592992802907281</v>
      </c>
      <c r="AD12" s="955">
        <v>11.610000000000007</v>
      </c>
      <c r="AE12" s="955">
        <v>10.490000000000011</v>
      </c>
      <c r="AF12" s="955">
        <v>11.600000000000001</v>
      </c>
      <c r="AG12" s="955">
        <v>12.080000000000004</v>
      </c>
      <c r="AH12" s="955">
        <v>11.35272295921437</v>
      </c>
      <c r="AI12" s="955">
        <v>10.581750063212606</v>
      </c>
      <c r="AJ12" s="955">
        <v>10.660047063082615</v>
      </c>
      <c r="AK12" s="955">
        <v>11.890000000000002</v>
      </c>
    </row>
    <row r="13" spans="1:37" ht="15.75" customHeight="1">
      <c r="A13" s="569" t="s">
        <v>556</v>
      </c>
      <c r="B13" s="458">
        <v>376.18154385067515</v>
      </c>
      <c r="C13" s="459">
        <v>481.55452532145256</v>
      </c>
      <c r="D13" s="459">
        <v>651.20502548940408</v>
      </c>
      <c r="E13" s="460">
        <v>598.51853475401538</v>
      </c>
      <c r="F13" s="570">
        <v>2107.4596294155472</v>
      </c>
      <c r="G13" s="458">
        <v>416.01248479723853</v>
      </c>
      <c r="H13" s="459">
        <v>538.61873657204478</v>
      </c>
      <c r="I13" s="459">
        <v>732.28005116283487</v>
      </c>
      <c r="J13" s="460">
        <v>675.24861090948013</v>
      </c>
      <c r="K13" s="570">
        <v>2362.1598834415986</v>
      </c>
      <c r="L13" s="458">
        <v>459.98500444030662</v>
      </c>
      <c r="M13" s="459">
        <v>602.33733310851767</v>
      </c>
      <c r="N13" s="459">
        <v>823.22923351725899</v>
      </c>
      <c r="O13" s="460">
        <v>761.95053255025732</v>
      </c>
      <c r="P13" s="570">
        <v>2647.5021036163407</v>
      </c>
      <c r="Q13" s="458">
        <v>519.36906851355025</v>
      </c>
      <c r="R13" s="459">
        <v>673.77454081518783</v>
      </c>
      <c r="S13" s="459">
        <v>925.55662724345427</v>
      </c>
      <c r="T13" s="460">
        <v>859.86117598296539</v>
      </c>
      <c r="U13" s="570">
        <v>2978.5614125551579</v>
      </c>
      <c r="V13" s="571">
        <v>579.88679589514527</v>
      </c>
      <c r="W13" s="572">
        <v>752.80842097758227</v>
      </c>
      <c r="X13" s="572">
        <v>1042.2693179388539</v>
      </c>
      <c r="Y13" s="955">
        <v>10.569999999999997</v>
      </c>
      <c r="Z13" s="955">
        <v>11.829999999999998</v>
      </c>
      <c r="AA13" s="955">
        <v>12.420000000000005</v>
      </c>
      <c r="AB13" s="955">
        <v>12.839999999999991</v>
      </c>
      <c r="AC13" s="955">
        <v>12.079716626082345</v>
      </c>
      <c r="AD13" s="955">
        <v>12.910000000000007</v>
      </c>
      <c r="AE13" s="955">
        <v>11.859999999999996</v>
      </c>
      <c r="AF13" s="955">
        <v>12.43</v>
      </c>
      <c r="AG13" s="955">
        <v>12.85</v>
      </c>
      <c r="AH13" s="955">
        <v>12.5045909684683</v>
      </c>
      <c r="AI13" s="955">
        <v>11.652162412135663</v>
      </c>
      <c r="AJ13" s="955">
        <v>11.73001877850308</v>
      </c>
      <c r="AK13" s="955">
        <v>12.610000000000001</v>
      </c>
    </row>
    <row r="14" spans="1:37" ht="15.75" customHeight="1">
      <c r="A14" s="569" t="s">
        <v>557</v>
      </c>
      <c r="B14" s="458">
        <v>1601.1312763736867</v>
      </c>
      <c r="C14" s="459">
        <v>5909.3084539425372</v>
      </c>
      <c r="D14" s="459">
        <v>6340.3918077984963</v>
      </c>
      <c r="E14" s="460">
        <v>13955.931181695849</v>
      </c>
      <c r="F14" s="570">
        <v>27806.762719810569</v>
      </c>
      <c r="G14" s="458">
        <v>1710.7096991948035</v>
      </c>
      <c r="H14" s="459">
        <v>6389.7297687791224</v>
      </c>
      <c r="I14" s="459">
        <v>6855.6292401842193</v>
      </c>
      <c r="J14" s="460">
        <v>15034.855381121133</v>
      </c>
      <c r="K14" s="570">
        <v>29990.92408927928</v>
      </c>
      <c r="L14" s="458">
        <v>1820.2875806195427</v>
      </c>
      <c r="M14" s="459">
        <v>6855.2357071614852</v>
      </c>
      <c r="N14" s="459">
        <v>7397.7081623450104</v>
      </c>
      <c r="O14" s="460">
        <v>16187.398646356567</v>
      </c>
      <c r="P14" s="570">
        <v>32260.630096482608</v>
      </c>
      <c r="Q14" s="458">
        <v>1931.9403950871069</v>
      </c>
      <c r="R14" s="459">
        <v>7348.6114954898021</v>
      </c>
      <c r="S14" s="459">
        <v>7977.9900534108856</v>
      </c>
      <c r="T14" s="460">
        <v>17421.997762754199</v>
      </c>
      <c r="U14" s="570">
        <v>34680.539706741998</v>
      </c>
      <c r="V14" s="571">
        <v>2031.9023959947592</v>
      </c>
      <c r="W14" s="572">
        <v>7906.6502148054169</v>
      </c>
      <c r="X14" s="572">
        <v>8598.5197875998965</v>
      </c>
      <c r="Y14" s="955">
        <v>6.4054048139386408</v>
      </c>
      <c r="Z14" s="955">
        <v>7.2852210535862199</v>
      </c>
      <c r="AA14" s="955">
        <v>7.9070629867700486</v>
      </c>
      <c r="AB14" s="955">
        <v>7.6658087891064906</v>
      </c>
      <c r="AC14" s="955">
        <v>7.5679762332320699</v>
      </c>
      <c r="AD14" s="955">
        <v>6.1338008156690655</v>
      </c>
      <c r="AE14" s="955">
        <v>7.1970652710438561</v>
      </c>
      <c r="AF14" s="955">
        <v>7.8440765481877408</v>
      </c>
      <c r="AG14" s="955">
        <v>7.626914882185309</v>
      </c>
      <c r="AH14" s="955">
        <v>7.5011232050400469</v>
      </c>
      <c r="AI14" s="955">
        <v>5.1741762407294773</v>
      </c>
      <c r="AJ14" s="955">
        <v>7.5937980890418562</v>
      </c>
      <c r="AK14" s="955">
        <v>7.7780209054498828</v>
      </c>
    </row>
    <row r="15" spans="1:37" ht="15.75" customHeight="1">
      <c r="A15" s="569" t="s">
        <v>558</v>
      </c>
      <c r="B15" s="458">
        <v>224.16148167477917</v>
      </c>
      <c r="C15" s="459">
        <v>228.73620579059099</v>
      </c>
      <c r="D15" s="459">
        <v>228.73620579059099</v>
      </c>
      <c r="E15" s="460">
        <v>233.31092990640281</v>
      </c>
      <c r="F15" s="570">
        <v>914.94482316236395</v>
      </c>
      <c r="G15" s="458">
        <v>242.56513932027855</v>
      </c>
      <c r="H15" s="459">
        <v>247.03510225383826</v>
      </c>
      <c r="I15" s="459">
        <v>243.00934503192386</v>
      </c>
      <c r="J15" s="460">
        <v>245.90972012134856</v>
      </c>
      <c r="K15" s="570">
        <v>978.51930672738922</v>
      </c>
      <c r="L15" s="458">
        <v>264.63856699842387</v>
      </c>
      <c r="M15" s="459">
        <v>267.19316659775149</v>
      </c>
      <c r="N15" s="459">
        <v>258.561943113967</v>
      </c>
      <c r="O15" s="460">
        <v>259.36098181198633</v>
      </c>
      <c r="P15" s="570">
        <v>1049.7546585221287</v>
      </c>
      <c r="Q15" s="458">
        <v>283.24265825841309</v>
      </c>
      <c r="R15" s="459">
        <v>285.73637235963542</v>
      </c>
      <c r="S15" s="459">
        <v>273.50682342595428</v>
      </c>
      <c r="T15" s="460">
        <v>274.04081338254474</v>
      </c>
      <c r="U15" s="570">
        <v>1116.5266674265474</v>
      </c>
      <c r="V15" s="571">
        <v>300.46760491041863</v>
      </c>
      <c r="W15" s="572">
        <v>305.63418375445349</v>
      </c>
      <c r="X15" s="572">
        <v>289.86253146682634</v>
      </c>
      <c r="Y15" s="955">
        <v>9.099999999999989</v>
      </c>
      <c r="Z15" s="955">
        <v>8.160000000000009</v>
      </c>
      <c r="AA15" s="955">
        <v>6.4000000000000083</v>
      </c>
      <c r="AB15" s="955">
        <v>5.4700000000000051</v>
      </c>
      <c r="AC15" s="955">
        <v>7.279912752358733</v>
      </c>
      <c r="AD15" s="955">
        <v>7.0300000000000074</v>
      </c>
      <c r="AE15" s="955">
        <v>6.9399999999999951</v>
      </c>
      <c r="AF15" s="955">
        <v>5.7799999999999931</v>
      </c>
      <c r="AG15" s="955">
        <v>5.6599999999999921</v>
      </c>
      <c r="AH15" s="955">
        <v>6.360725181102989</v>
      </c>
      <c r="AI15" s="955">
        <v>6.081339144999327</v>
      </c>
      <c r="AJ15" s="955">
        <v>6.9636956718181295</v>
      </c>
      <c r="AK15" s="955">
        <v>5.9799999999999978</v>
      </c>
    </row>
    <row r="16" spans="1:37" ht="15.75" customHeight="1">
      <c r="A16" s="569" t="s">
        <v>559</v>
      </c>
      <c r="B16" s="458">
        <v>147.03299686321867</v>
      </c>
      <c r="C16" s="459">
        <v>149.80720435120392</v>
      </c>
      <c r="D16" s="459">
        <v>133.16195942329236</v>
      </c>
      <c r="E16" s="460">
        <v>124.83933695933661</v>
      </c>
      <c r="F16" s="570">
        <v>554.84149759705156</v>
      </c>
      <c r="G16" s="458">
        <v>163.18161737085913</v>
      </c>
      <c r="H16" s="459">
        <v>165.5968836898208</v>
      </c>
      <c r="I16" s="459">
        <v>147.4768700612963</v>
      </c>
      <c r="J16" s="460">
        <v>138.69650336182298</v>
      </c>
      <c r="K16" s="570">
        <v>614.9518744837992</v>
      </c>
      <c r="L16" s="458">
        <v>181.00104998775694</v>
      </c>
      <c r="M16" s="459">
        <v>182.98455647725197</v>
      </c>
      <c r="N16" s="459">
        <v>163.25689515785501</v>
      </c>
      <c r="O16" s="460">
        <v>152.64937160002236</v>
      </c>
      <c r="P16" s="570">
        <v>679.89187322288637</v>
      </c>
      <c r="Q16" s="458">
        <v>201.05596632640041</v>
      </c>
      <c r="R16" s="459">
        <v>202.41751637513613</v>
      </c>
      <c r="S16" s="459">
        <v>180.98659397199808</v>
      </c>
      <c r="T16" s="460">
        <v>168.90652967542474</v>
      </c>
      <c r="U16" s="570">
        <v>753.36660634895941</v>
      </c>
      <c r="V16" s="571">
        <v>221.9862088130007</v>
      </c>
      <c r="W16" s="572">
        <v>225.99860843089786</v>
      </c>
      <c r="X16" s="572">
        <v>202.08963082913306</v>
      </c>
      <c r="Y16" s="955">
        <v>10.919999999999998</v>
      </c>
      <c r="Z16" s="955">
        <v>10.499999999999993</v>
      </c>
      <c r="AA16" s="955">
        <v>10.70000000000001</v>
      </c>
      <c r="AB16" s="955">
        <v>10.059999999999997</v>
      </c>
      <c r="AC16" s="955">
        <v>10.560175752549561</v>
      </c>
      <c r="AD16" s="955">
        <v>11.079999999999998</v>
      </c>
      <c r="AE16" s="955">
        <v>10.620000000000001</v>
      </c>
      <c r="AF16" s="955">
        <v>10.860000000000007</v>
      </c>
      <c r="AG16" s="955">
        <v>10.649999999999995</v>
      </c>
      <c r="AH16" s="955">
        <v>10.806826205729053</v>
      </c>
      <c r="AI16" s="955">
        <v>10.410157365149511</v>
      </c>
      <c r="AJ16" s="955">
        <v>11.649728975065274</v>
      </c>
      <c r="AK16" s="955">
        <v>11.660000000000004</v>
      </c>
    </row>
    <row r="17" spans="1:37" ht="15.75" customHeight="1">
      <c r="A17" s="569" t="s">
        <v>560</v>
      </c>
      <c r="B17" s="458">
        <v>1229.936797835689</v>
      </c>
      <c r="C17" s="459">
        <v>5530.7650438007422</v>
      </c>
      <c r="D17" s="459">
        <v>5978.4936425846126</v>
      </c>
      <c r="E17" s="460">
        <v>13597.780914830111</v>
      </c>
      <c r="F17" s="570">
        <v>26336.976399051156</v>
      </c>
      <c r="G17" s="458">
        <v>1304.962942503666</v>
      </c>
      <c r="H17" s="459">
        <v>5977.0977828354626</v>
      </c>
      <c r="I17" s="459">
        <v>6465.1430250909998</v>
      </c>
      <c r="J17" s="460">
        <v>14650.249157637962</v>
      </c>
      <c r="K17" s="570">
        <v>28397.452908068088</v>
      </c>
      <c r="L17" s="458">
        <v>1374.647963633362</v>
      </c>
      <c r="M17" s="459">
        <v>6405.0579840864821</v>
      </c>
      <c r="N17" s="459">
        <v>6975.8893240731886</v>
      </c>
      <c r="O17" s="460">
        <v>15775.388292944557</v>
      </c>
      <c r="P17" s="570">
        <v>30530.983564737588</v>
      </c>
      <c r="Q17" s="458">
        <v>1447.6417705022934</v>
      </c>
      <c r="R17" s="459">
        <v>6860.4576067550306</v>
      </c>
      <c r="S17" s="459">
        <v>7523.4966360129338</v>
      </c>
      <c r="T17" s="460">
        <v>16979.050419696228</v>
      </c>
      <c r="U17" s="570">
        <v>32810.646432966489</v>
      </c>
      <c r="V17" s="571">
        <v>1509.4485822713398</v>
      </c>
      <c r="W17" s="572">
        <v>7375.0174226200661</v>
      </c>
      <c r="X17" s="572">
        <v>8106.5676253039364</v>
      </c>
      <c r="Y17" s="955">
        <v>5.3400000000000176</v>
      </c>
      <c r="Z17" s="955">
        <v>7.1600000000000064</v>
      </c>
      <c r="AA17" s="955">
        <v>7.8999999999999977</v>
      </c>
      <c r="AB17" s="955">
        <v>7.6800000000000006</v>
      </c>
      <c r="AC17" s="955">
        <v>7.5131057126019067</v>
      </c>
      <c r="AD17" s="955">
        <v>5.3099999999999925</v>
      </c>
      <c r="AE17" s="955">
        <v>7.1099999999999959</v>
      </c>
      <c r="AF17" s="955">
        <v>7.849999999999997</v>
      </c>
      <c r="AG17" s="955">
        <v>7.6300000000000088</v>
      </c>
      <c r="AH17" s="955">
        <v>7.4667193849000206</v>
      </c>
      <c r="AI17" s="955">
        <v>4.2694824802962845</v>
      </c>
      <c r="AJ17" s="955">
        <v>7.5003716276649399</v>
      </c>
      <c r="AK17" s="955">
        <v>7.7500000000000044</v>
      </c>
    </row>
    <row r="18" spans="1:37" s="434" customFormat="1" ht="15.75" customHeight="1">
      <c r="A18" s="562" t="s">
        <v>561</v>
      </c>
      <c r="B18" s="563">
        <v>3343.8234737380949</v>
      </c>
      <c r="C18" s="564">
        <v>2800.9148654558949</v>
      </c>
      <c r="D18" s="564">
        <v>2714.5430414109992</v>
      </c>
      <c r="E18" s="565">
        <v>3479.5506258086443</v>
      </c>
      <c r="F18" s="566">
        <v>12338.832006413633</v>
      </c>
      <c r="G18" s="563">
        <v>3782.5331439843831</v>
      </c>
      <c r="H18" s="564">
        <v>3131.9830025527817</v>
      </c>
      <c r="I18" s="564">
        <v>3004.7276925378351</v>
      </c>
      <c r="J18" s="565">
        <v>3897.0967009056817</v>
      </c>
      <c r="K18" s="566">
        <v>13816.340539980682</v>
      </c>
      <c r="L18" s="563">
        <v>4279.1797457895327</v>
      </c>
      <c r="M18" s="564">
        <v>3499.9910053527342</v>
      </c>
      <c r="N18" s="564">
        <v>3309.707553330426</v>
      </c>
      <c r="O18" s="565">
        <v>4365.138014684454</v>
      </c>
      <c r="P18" s="566">
        <v>15454.016319157145</v>
      </c>
      <c r="Q18" s="563">
        <v>4843.6035542591717</v>
      </c>
      <c r="R18" s="564">
        <v>3919.2899277939919</v>
      </c>
      <c r="S18" s="564">
        <v>3669.8037351327762</v>
      </c>
      <c r="T18" s="565">
        <v>4892.8832006598041</v>
      </c>
      <c r="U18" s="566">
        <v>17325.580417845744</v>
      </c>
      <c r="V18" s="567">
        <v>5486.8354762377749</v>
      </c>
      <c r="W18" s="568">
        <v>4418.2812607352726</v>
      </c>
      <c r="X18" s="568">
        <v>4092.565125420072</v>
      </c>
      <c r="Y18" s="955">
        <v>13.130000000000006</v>
      </c>
      <c r="Z18" s="955">
        <v>11.75000000000002</v>
      </c>
      <c r="AA18" s="955">
        <v>10.150000000000022</v>
      </c>
      <c r="AB18" s="955">
        <v>12.009999999999998</v>
      </c>
      <c r="AC18" s="955">
        <v>11.853180474507564</v>
      </c>
      <c r="AD18" s="955">
        <v>13.189999999999991</v>
      </c>
      <c r="AE18" s="955">
        <v>11.980000000000004</v>
      </c>
      <c r="AF18" s="955">
        <v>10.879999999999995</v>
      </c>
      <c r="AG18" s="955">
        <v>12.089999999999991</v>
      </c>
      <c r="AH18" s="955">
        <v>12.110535281165495</v>
      </c>
      <c r="AI18" s="955">
        <v>13.280028284168385</v>
      </c>
      <c r="AJ18" s="955">
        <v>12.73167696532577</v>
      </c>
      <c r="AK18" s="955">
        <v>11.520000000000001</v>
      </c>
    </row>
    <row r="19" spans="1:37" s="434" customFormat="1" ht="15.75" customHeight="1">
      <c r="A19" s="562" t="s">
        <v>562</v>
      </c>
      <c r="B19" s="563">
        <v>29484.727584665383</v>
      </c>
      <c r="C19" s="564">
        <v>22815.56301194345</v>
      </c>
      <c r="D19" s="564">
        <v>29835.736246387587</v>
      </c>
      <c r="E19" s="565">
        <v>34866.860397739219</v>
      </c>
      <c r="F19" s="566">
        <v>117002.88724073564</v>
      </c>
      <c r="G19" s="563">
        <v>32586.520926572186</v>
      </c>
      <c r="H19" s="564">
        <v>25365.837683531499</v>
      </c>
      <c r="I19" s="564">
        <v>33383.205286083074</v>
      </c>
      <c r="J19" s="565">
        <v>39103.183936064532</v>
      </c>
      <c r="K19" s="566">
        <v>130438.74783225131</v>
      </c>
      <c r="L19" s="563">
        <v>35698.533675059829</v>
      </c>
      <c r="M19" s="564">
        <v>28260.079763222438</v>
      </c>
      <c r="N19" s="564">
        <v>37335.776791955315</v>
      </c>
      <c r="O19" s="565">
        <v>43779.924734817847</v>
      </c>
      <c r="P19" s="566">
        <v>145074.31496505544</v>
      </c>
      <c r="Q19" s="563">
        <v>39289.806162770845</v>
      </c>
      <c r="R19" s="564">
        <v>31490.206880158763</v>
      </c>
      <c r="S19" s="564">
        <v>41741.398453406044</v>
      </c>
      <c r="T19" s="565">
        <v>48998.491763208134</v>
      </c>
      <c r="U19" s="566">
        <v>161519.90325954379</v>
      </c>
      <c r="V19" s="567">
        <v>42597.559698805751</v>
      </c>
      <c r="W19" s="568">
        <v>34213.789073104228</v>
      </c>
      <c r="X19" s="568">
        <v>45756.920984623706</v>
      </c>
      <c r="Y19" s="955">
        <v>9.5499999999999972</v>
      </c>
      <c r="Z19" s="955">
        <v>11.409999999999981</v>
      </c>
      <c r="AA19" s="955">
        <v>11.840000000000018</v>
      </c>
      <c r="AB19" s="955">
        <v>11.959999999999994</v>
      </c>
      <c r="AC19" s="955">
        <v>11.220260372037592</v>
      </c>
      <c r="AD19" s="955">
        <v>10.059999999999992</v>
      </c>
      <c r="AE19" s="955">
        <v>11.429999999999998</v>
      </c>
      <c r="AF19" s="955">
        <v>11.800000000000004</v>
      </c>
      <c r="AG19" s="955">
        <v>11.92</v>
      </c>
      <c r="AH19" s="955">
        <v>11.335975150700973</v>
      </c>
      <c r="AI19" s="955">
        <v>8.4188593914957437</v>
      </c>
      <c r="AJ19" s="955">
        <v>8.6489815811960575</v>
      </c>
      <c r="AK19" s="955">
        <v>9.6200000000000028</v>
      </c>
    </row>
    <row r="20" spans="1:37" s="434" customFormat="1" ht="15.75" customHeight="1">
      <c r="A20" s="562" t="s">
        <v>563</v>
      </c>
      <c r="B20" s="563">
        <v>25660.849243946031</v>
      </c>
      <c r="C20" s="564">
        <v>27587.299203979124</v>
      </c>
      <c r="D20" s="564">
        <v>29647.203908556901</v>
      </c>
      <c r="E20" s="565">
        <v>30270.458176530803</v>
      </c>
      <c r="F20" s="566">
        <v>113165.81053301285</v>
      </c>
      <c r="G20" s="563">
        <v>28224.934824915312</v>
      </c>
      <c r="H20" s="564">
        <v>30512.178528803972</v>
      </c>
      <c r="I20" s="564">
        <v>32880.277195609364</v>
      </c>
      <c r="J20" s="565">
        <v>33794.496155777415</v>
      </c>
      <c r="K20" s="566">
        <v>125411.88670510607</v>
      </c>
      <c r="L20" s="563">
        <v>31298.398669245886</v>
      </c>
      <c r="M20" s="564">
        <v>34059.867175992375</v>
      </c>
      <c r="N20" s="564">
        <v>36826.753795428689</v>
      </c>
      <c r="O20" s="565">
        <v>38146.754555219057</v>
      </c>
      <c r="P20" s="566">
        <v>140331.77419588601</v>
      </c>
      <c r="Q20" s="563">
        <v>35071.706818320868</v>
      </c>
      <c r="R20" s="564">
        <v>38464.630754337471</v>
      </c>
      <c r="S20" s="564">
        <v>41710.538671530434</v>
      </c>
      <c r="T20" s="565">
        <v>43610.388017813879</v>
      </c>
      <c r="U20" s="566">
        <v>158857.26426200263</v>
      </c>
      <c r="V20" s="567">
        <v>39866.6467615824</v>
      </c>
      <c r="W20" s="568">
        <v>43518.96487019855</v>
      </c>
      <c r="X20" s="568">
        <v>47439.296382846769</v>
      </c>
      <c r="Y20" s="955">
        <v>10.889179597387416</v>
      </c>
      <c r="Z20" s="955">
        <v>11.627123392186924</v>
      </c>
      <c r="AA20" s="955">
        <v>12.002564869940677</v>
      </c>
      <c r="AB20" s="955">
        <v>12.878601235478374</v>
      </c>
      <c r="AC20" s="955">
        <v>11.896709221720442</v>
      </c>
      <c r="AD20" s="955">
        <v>12.055914390223013</v>
      </c>
      <c r="AE20" s="955">
        <v>12.932415606863737</v>
      </c>
      <c r="AF20" s="955">
        <v>13.2615133639826</v>
      </c>
      <c r="AG20" s="955">
        <v>14.322669192436749</v>
      </c>
      <c r="AH20" s="955">
        <v>13.201208473468951</v>
      </c>
      <c r="AI20" s="955">
        <v>13.671818050089128</v>
      </c>
      <c r="AJ20" s="955">
        <v>13.140212233263476</v>
      </c>
      <c r="AK20" s="955">
        <v>13.734557005916839</v>
      </c>
    </row>
    <row r="21" spans="1:37" ht="15.75" customHeight="1">
      <c r="A21" s="569" t="s">
        <v>564</v>
      </c>
      <c r="B21" s="458">
        <v>4357.2402222125183</v>
      </c>
      <c r="C21" s="459">
        <v>4373.6629563038014</v>
      </c>
      <c r="D21" s="459">
        <v>4642.1140695060622</v>
      </c>
      <c r="E21" s="460">
        <v>4831.2307930909074</v>
      </c>
      <c r="F21" s="570">
        <v>18204.248041113289</v>
      </c>
      <c r="G21" s="458">
        <v>4621.4951770099951</v>
      </c>
      <c r="H21" s="459">
        <v>4657.5343914621908</v>
      </c>
      <c r="I21" s="459">
        <v>4968.1605019153603</v>
      </c>
      <c r="J21" s="460">
        <v>5199.989352821387</v>
      </c>
      <c r="K21" s="570">
        <v>19447.179423208934</v>
      </c>
      <c r="L21" s="458">
        <v>4899.7035069724652</v>
      </c>
      <c r="M21" s="459">
        <v>4937.3081588761179</v>
      </c>
      <c r="N21" s="459">
        <v>5318.2329876374351</v>
      </c>
      <c r="O21" s="460">
        <v>5597.4455245187091</v>
      </c>
      <c r="P21" s="570">
        <v>20752.690178004726</v>
      </c>
      <c r="Q21" s="458">
        <v>5202.436880480469</v>
      </c>
      <c r="R21" s="459">
        <v>5236.2016997834698</v>
      </c>
      <c r="S21" s="459">
        <v>5695.7702758162723</v>
      </c>
      <c r="T21" s="460">
        <v>6027.3540612355682</v>
      </c>
      <c r="U21" s="570">
        <v>22161.762917315777</v>
      </c>
      <c r="V21" s="571">
        <v>5520.5102136774613</v>
      </c>
      <c r="W21" s="572">
        <v>5558.8167730719269</v>
      </c>
      <c r="X21" s="572">
        <v>6101.797974419801</v>
      </c>
      <c r="Y21" s="955">
        <v>6.0198771026840001</v>
      </c>
      <c r="Z21" s="955">
        <v>6.0069071723181553</v>
      </c>
      <c r="AA21" s="955">
        <v>7.0463199726963817</v>
      </c>
      <c r="AB21" s="955">
        <v>7.6434035673875398</v>
      </c>
      <c r="AC21" s="955">
        <v>6.713111070686943</v>
      </c>
      <c r="AD21" s="955">
        <v>6.1786059723247053</v>
      </c>
      <c r="AE21" s="955">
        <v>6.0537752817800472</v>
      </c>
      <c r="AF21" s="955">
        <v>7.0989234404819443</v>
      </c>
      <c r="AG21" s="955">
        <v>7.6804416377741225</v>
      </c>
      <c r="AH21" s="955">
        <v>6.7898317144660698</v>
      </c>
      <c r="AI21" s="955">
        <v>6.1139296930329454</v>
      </c>
      <c r="AJ21" s="955">
        <v>6.1612422856399522</v>
      </c>
      <c r="AK21" s="955">
        <v>7.1285827718067516</v>
      </c>
    </row>
    <row r="22" spans="1:37" ht="15.75" customHeight="1">
      <c r="A22" s="569" t="s">
        <v>565</v>
      </c>
      <c r="B22" s="458">
        <v>3919.7513840064803</v>
      </c>
      <c r="C22" s="459">
        <v>3952.5526508182502</v>
      </c>
      <c r="D22" s="459">
        <v>4198.5621519065226</v>
      </c>
      <c r="E22" s="460">
        <v>4329.7672191536021</v>
      </c>
      <c r="F22" s="570">
        <v>16400.633405884855</v>
      </c>
      <c r="G22" s="458">
        <v>4155.260236567794</v>
      </c>
      <c r="H22" s="459">
        <v>4213.4211257722554</v>
      </c>
      <c r="I22" s="459">
        <v>4498.339489552648</v>
      </c>
      <c r="J22" s="460">
        <v>4667.4890622475832</v>
      </c>
      <c r="K22" s="570">
        <v>17534.509914140279</v>
      </c>
      <c r="L22" s="458">
        <v>4404.5758507618611</v>
      </c>
      <c r="M22" s="459">
        <v>4470.0184723317861</v>
      </c>
      <c r="N22" s="459">
        <v>4820.8704309535733</v>
      </c>
      <c r="O22" s="460">
        <v>5032.4867069153443</v>
      </c>
      <c r="P22" s="570">
        <v>18727.951460962562</v>
      </c>
      <c r="Q22" s="458">
        <v>4675.8997176937055</v>
      </c>
      <c r="R22" s="459">
        <v>4744.0306046857249</v>
      </c>
      <c r="S22" s="459">
        <v>5169.4193631115168</v>
      </c>
      <c r="T22" s="460">
        <v>5428.5434107495821</v>
      </c>
      <c r="U22" s="570">
        <v>20017.893096240528</v>
      </c>
      <c r="V22" s="571">
        <v>4960.6620105012526</v>
      </c>
      <c r="W22" s="572">
        <v>5038.6333406038393</v>
      </c>
      <c r="X22" s="572">
        <v>5544.2022669371017</v>
      </c>
      <c r="Y22" s="955">
        <v>5.9999999999999885</v>
      </c>
      <c r="Z22" s="955">
        <v>6.0900000000000087</v>
      </c>
      <c r="AA22" s="955">
        <v>7.1700000000000079</v>
      </c>
      <c r="AB22" s="955">
        <v>7.82</v>
      </c>
      <c r="AC22" s="955">
        <v>6.8062441018660085</v>
      </c>
      <c r="AD22" s="955">
        <v>6.1600452830188717</v>
      </c>
      <c r="AE22" s="955">
        <v>6.130000000000007</v>
      </c>
      <c r="AF22" s="955">
        <v>7.2300000000000013</v>
      </c>
      <c r="AG22" s="955">
        <v>7.8700000000000045</v>
      </c>
      <c r="AH22" s="955">
        <v>6.8877882237509125</v>
      </c>
      <c r="AI22" s="955">
        <v>6.0900000000000087</v>
      </c>
      <c r="AJ22" s="955">
        <v>6.2099670189128293</v>
      </c>
      <c r="AK22" s="955">
        <v>7.2500000000000009</v>
      </c>
    </row>
    <row r="23" spans="1:37" ht="15.75" customHeight="1">
      <c r="A23" s="569" t="s">
        <v>566</v>
      </c>
      <c r="B23" s="458">
        <v>0.27215865749067691</v>
      </c>
      <c r="C23" s="459">
        <v>0.61836047915161141</v>
      </c>
      <c r="D23" s="459">
        <v>0.44425898502154609</v>
      </c>
      <c r="E23" s="460">
        <v>0.66638847753231922</v>
      </c>
      <c r="F23" s="570">
        <v>2.0011665991961536</v>
      </c>
      <c r="G23" s="458">
        <v>0.28718487942319704</v>
      </c>
      <c r="H23" s="459">
        <v>0.65298866598410166</v>
      </c>
      <c r="I23" s="459">
        <v>0.46833782200971391</v>
      </c>
      <c r="J23" s="460">
        <v>0.70777120198707622</v>
      </c>
      <c r="K23" s="570">
        <v>2.1162825694040888</v>
      </c>
      <c r="L23" s="458">
        <v>0.30306620325529982</v>
      </c>
      <c r="M23" s="459">
        <v>0.68883774374662876</v>
      </c>
      <c r="N23" s="459">
        <v>0.4937685657448414</v>
      </c>
      <c r="O23" s="460">
        <v>0.75193612499106977</v>
      </c>
      <c r="P23" s="570">
        <v>2.2376086377378397</v>
      </c>
      <c r="Q23" s="458">
        <v>0.31973483294694616</v>
      </c>
      <c r="R23" s="459">
        <v>0.72879182169809154</v>
      </c>
      <c r="S23" s="459">
        <v>0.52072833880126623</v>
      </c>
      <c r="T23" s="460">
        <v>0.79915771364050892</v>
      </c>
      <c r="U23" s="570">
        <v>2.3684127070868128</v>
      </c>
      <c r="V23" s="571">
        <v>0.33588144201076692</v>
      </c>
      <c r="W23" s="572">
        <v>0.77132056076346345</v>
      </c>
      <c r="X23" s="572">
        <v>0.54843108642549365</v>
      </c>
      <c r="Y23" s="955">
        <v>5.529999999999994</v>
      </c>
      <c r="Z23" s="955">
        <v>5.4899999999999878</v>
      </c>
      <c r="AA23" s="955">
        <v>5.4300000000000059</v>
      </c>
      <c r="AB23" s="955">
        <v>6.2399999999999993</v>
      </c>
      <c r="AC23" s="955">
        <v>5.7329805616607432</v>
      </c>
      <c r="AD23" s="955">
        <v>5.4999962096086517</v>
      </c>
      <c r="AE23" s="955">
        <v>5.8002161342307135</v>
      </c>
      <c r="AF23" s="955">
        <v>5.4600018969932753</v>
      </c>
      <c r="AG23" s="955">
        <v>6.2799999999999949</v>
      </c>
      <c r="AH23" s="955">
        <v>5.8457080984998537</v>
      </c>
      <c r="AI23" s="955">
        <v>5.0499999999999936</v>
      </c>
      <c r="AJ23" s="955">
        <v>5.8355126661931473</v>
      </c>
      <c r="AK23" s="955">
        <v>5.3200000000000109</v>
      </c>
    </row>
    <row r="24" spans="1:37" ht="15.75" customHeight="1">
      <c r="A24" s="569" t="s">
        <v>567</v>
      </c>
      <c r="B24" s="458">
        <v>92.80703000122368</v>
      </c>
      <c r="C24" s="459">
        <v>94.685404420909734</v>
      </c>
      <c r="D24" s="459">
        <v>96.947120558899087</v>
      </c>
      <c r="E24" s="460">
        <v>98.902163322245798</v>
      </c>
      <c r="F24" s="570">
        <v>383.3417183032783</v>
      </c>
      <c r="G24" s="458">
        <v>97.715742380449072</v>
      </c>
      <c r="H24" s="459">
        <v>99.79841625963887</v>
      </c>
      <c r="I24" s="459">
        <v>102.86089491299194</v>
      </c>
      <c r="J24" s="460">
        <v>104.67804966026495</v>
      </c>
      <c r="K24" s="570">
        <v>405.0531032133448</v>
      </c>
      <c r="L24" s="458">
        <v>102.79696098423243</v>
      </c>
      <c r="M24" s="459">
        <v>104.99791374676606</v>
      </c>
      <c r="N24" s="459">
        <v>108.78568245998028</v>
      </c>
      <c r="O24" s="460">
        <v>110.23645409722504</v>
      </c>
      <c r="P24" s="570">
        <v>426.81701128820379</v>
      </c>
      <c r="Q24" s="458">
        <v>108.23492022029832</v>
      </c>
      <c r="R24" s="459">
        <v>110.60480234084336</v>
      </c>
      <c r="S24" s="459">
        <v>115.19315915687312</v>
      </c>
      <c r="T24" s="460">
        <v>116.23331720011407</v>
      </c>
      <c r="U24" s="570">
        <v>450.26619891812885</v>
      </c>
      <c r="V24" s="571">
        <v>114.49131014865216</v>
      </c>
      <c r="W24" s="572">
        <v>116.72121434489105</v>
      </c>
      <c r="X24" s="572">
        <v>122.26601912910513</v>
      </c>
      <c r="Y24" s="955">
        <v>5.2000000000000037</v>
      </c>
      <c r="Z24" s="955">
        <v>5.2100000000000044</v>
      </c>
      <c r="AA24" s="955">
        <v>5.7600000000000051</v>
      </c>
      <c r="AB24" s="955">
        <v>5.3100000000000191</v>
      </c>
      <c r="AC24" s="955">
        <v>5.3730999471927907</v>
      </c>
      <c r="AD24" s="955">
        <v>5.2899999999999983</v>
      </c>
      <c r="AE24" s="955">
        <v>5.3399999999999972</v>
      </c>
      <c r="AF24" s="955">
        <v>5.8900000000000041</v>
      </c>
      <c r="AG24" s="955">
        <v>5.4399999999999959</v>
      </c>
      <c r="AH24" s="955">
        <v>5.4939674403209864</v>
      </c>
      <c r="AI24" s="955">
        <v>5.7803802281368704</v>
      </c>
      <c r="AJ24" s="955">
        <v>5.52996965285391</v>
      </c>
      <c r="AK24" s="955">
        <v>6.1400000000000006</v>
      </c>
    </row>
    <row r="25" spans="1:37" ht="15.75" customHeight="1">
      <c r="A25" s="569" t="s">
        <v>568</v>
      </c>
      <c r="B25" s="458">
        <v>97.010687422789346</v>
      </c>
      <c r="C25" s="459">
        <v>90.675295591096983</v>
      </c>
      <c r="D25" s="459">
        <v>96.614725433308578</v>
      </c>
      <c r="E25" s="460">
        <v>111.66128103357794</v>
      </c>
      <c r="F25" s="570">
        <v>395.96198948077284</v>
      </c>
      <c r="G25" s="458">
        <v>105.74164929084039</v>
      </c>
      <c r="H25" s="459">
        <v>96.750540395700469</v>
      </c>
      <c r="I25" s="459">
        <v>104.34390346797326</v>
      </c>
      <c r="J25" s="460">
        <v>120.48252223523059</v>
      </c>
      <c r="K25" s="570">
        <v>427.31861538974471</v>
      </c>
      <c r="L25" s="458">
        <v>113.6828471525825</v>
      </c>
      <c r="M25" s="459">
        <v>102.42012206288851</v>
      </c>
      <c r="N25" s="459">
        <v>112.67054696471754</v>
      </c>
      <c r="O25" s="460">
        <v>129.95244848291972</v>
      </c>
      <c r="P25" s="570">
        <v>458.72596466310824</v>
      </c>
      <c r="Q25" s="458">
        <v>122.68652864706704</v>
      </c>
      <c r="R25" s="459">
        <v>108.51411932563038</v>
      </c>
      <c r="S25" s="459">
        <v>121.23350853403608</v>
      </c>
      <c r="T25" s="460">
        <v>139.90680603671137</v>
      </c>
      <c r="U25" s="570">
        <v>492.3409625434449</v>
      </c>
      <c r="V25" s="571">
        <v>131.09146635230348</v>
      </c>
      <c r="W25" s="572">
        <v>115.57942498517072</v>
      </c>
      <c r="X25" s="572">
        <v>130.38663842835581</v>
      </c>
      <c r="Y25" s="955">
        <v>7.5099999999999989</v>
      </c>
      <c r="Z25" s="955">
        <v>5.8599999999999932</v>
      </c>
      <c r="AA25" s="955">
        <v>7.9800000000000146</v>
      </c>
      <c r="AB25" s="955">
        <v>7.8600000000000048</v>
      </c>
      <c r="AC25" s="955">
        <v>7.349866853967459</v>
      </c>
      <c r="AD25" s="955">
        <v>7.9200000000000053</v>
      </c>
      <c r="AE25" s="955">
        <v>5.9499999999999993</v>
      </c>
      <c r="AF25" s="955">
        <v>7.5999999999999988</v>
      </c>
      <c r="AG25" s="955">
        <v>7.6600000000000019</v>
      </c>
      <c r="AH25" s="955">
        <v>7.3279039055536703</v>
      </c>
      <c r="AI25" s="955">
        <v>6.8507421294924526</v>
      </c>
      <c r="AJ25" s="955">
        <v>6.5109551673535631</v>
      </c>
      <c r="AK25" s="955">
        <v>7.5500000000000078</v>
      </c>
    </row>
    <row r="26" spans="1:37" ht="15.75" customHeight="1">
      <c r="A26" s="569" t="s">
        <v>569</v>
      </c>
      <c r="B26" s="458">
        <v>247.39896212453493</v>
      </c>
      <c r="C26" s="459">
        <v>235.13124499439272</v>
      </c>
      <c r="D26" s="459">
        <v>249.54581262230982</v>
      </c>
      <c r="E26" s="460">
        <v>290.2337411039482</v>
      </c>
      <c r="F26" s="570">
        <v>1022.3097608451857</v>
      </c>
      <c r="G26" s="458">
        <v>262.4903638914887</v>
      </c>
      <c r="H26" s="459">
        <v>246.9113203686118</v>
      </c>
      <c r="I26" s="459">
        <v>262.14787615973648</v>
      </c>
      <c r="J26" s="460">
        <v>306.63194747632127</v>
      </c>
      <c r="K26" s="570">
        <v>1078.1815078961583</v>
      </c>
      <c r="L26" s="458">
        <v>278.34478187053463</v>
      </c>
      <c r="M26" s="459">
        <v>259.18281299093178</v>
      </c>
      <c r="N26" s="459">
        <v>275.41255869341916</v>
      </c>
      <c r="O26" s="460">
        <v>324.01797889822871</v>
      </c>
      <c r="P26" s="570">
        <v>1136.9581324531143</v>
      </c>
      <c r="Q26" s="458">
        <v>295.29597908645019</v>
      </c>
      <c r="R26" s="459">
        <v>272.32338160957204</v>
      </c>
      <c r="S26" s="459">
        <v>289.40351667504484</v>
      </c>
      <c r="T26" s="460">
        <v>341.87136953552113</v>
      </c>
      <c r="U26" s="570">
        <v>1198.8942469065883</v>
      </c>
      <c r="V26" s="571">
        <v>313.929545233243</v>
      </c>
      <c r="W26" s="572">
        <v>287.11147257726242</v>
      </c>
      <c r="X26" s="572">
        <v>304.39461883881216</v>
      </c>
      <c r="Y26" s="955">
        <v>6.0400000000000063</v>
      </c>
      <c r="Z26" s="955">
        <v>4.96999999999999</v>
      </c>
      <c r="AA26" s="955">
        <v>5.0600000000000023</v>
      </c>
      <c r="AB26" s="955">
        <v>5.6700000000000053</v>
      </c>
      <c r="AC26" s="955">
        <v>5.4514591584533907</v>
      </c>
      <c r="AD26" s="955">
        <v>6.089999999999999</v>
      </c>
      <c r="AE26" s="955">
        <v>5.0700000000000074</v>
      </c>
      <c r="AF26" s="955">
        <v>5.0799999999999965</v>
      </c>
      <c r="AG26" s="955">
        <v>5.510000000000006</v>
      </c>
      <c r="AH26" s="955">
        <v>5.4475281618189246</v>
      </c>
      <c r="AI26" s="955">
        <v>6.3101320256506765</v>
      </c>
      <c r="AJ26" s="955">
        <v>5.4303420001195324</v>
      </c>
      <c r="AK26" s="955">
        <v>5.18</v>
      </c>
    </row>
    <row r="27" spans="1:37" ht="15.75" customHeight="1">
      <c r="A27" s="569" t="s">
        <v>570</v>
      </c>
      <c r="B27" s="458">
        <v>4314.2967548574425</v>
      </c>
      <c r="C27" s="459">
        <v>4683.61582779111</v>
      </c>
      <c r="D27" s="459">
        <v>5078.2715505768692</v>
      </c>
      <c r="E27" s="460">
        <v>5524.2272726892161</v>
      </c>
      <c r="F27" s="570">
        <v>19600.411405914638</v>
      </c>
      <c r="G27" s="458">
        <v>5683.6308767798519</v>
      </c>
      <c r="H27" s="459">
        <v>6258.3526230967473</v>
      </c>
      <c r="I27" s="459">
        <v>6839.7646718472151</v>
      </c>
      <c r="J27" s="460">
        <v>7517.136756214356</v>
      </c>
      <c r="K27" s="570">
        <v>26298.884927938168</v>
      </c>
      <c r="L27" s="458">
        <v>7499.6296028209226</v>
      </c>
      <c r="M27" s="459">
        <v>8382.3683347009337</v>
      </c>
      <c r="N27" s="459">
        <v>9219.5058632578002</v>
      </c>
      <c r="O27" s="460">
        <v>10237.832504398559</v>
      </c>
      <c r="P27" s="570">
        <v>35339.336305178214</v>
      </c>
      <c r="Q27" s="458">
        <v>9910.3201683399948</v>
      </c>
      <c r="R27" s="459">
        <v>11241.029411473066</v>
      </c>
      <c r="S27" s="459">
        <v>12446.164058669638</v>
      </c>
      <c r="T27" s="460">
        <v>13963.559625948375</v>
      </c>
      <c r="U27" s="570">
        <v>47561.07326443107</v>
      </c>
      <c r="V27" s="571">
        <v>13285.556022143544</v>
      </c>
      <c r="W27" s="572">
        <v>14543.118972833676</v>
      </c>
      <c r="X27" s="572">
        <v>16375.438333920687</v>
      </c>
      <c r="Y27" s="955">
        <v>31.951383990473932</v>
      </c>
      <c r="Z27" s="955">
        <v>33.938894778242528</v>
      </c>
      <c r="AA27" s="955">
        <v>34.792734919751098</v>
      </c>
      <c r="AB27" s="955">
        <v>36.1932453328726</v>
      </c>
      <c r="AC27" s="955">
        <v>34.375797308562227</v>
      </c>
      <c r="AD27" s="955">
        <v>32.144128352849734</v>
      </c>
      <c r="AE27" s="955">
        <v>34.103262498475303</v>
      </c>
      <c r="AF27" s="955">
        <v>34.998168483963269</v>
      </c>
      <c r="AG27" s="955">
        <v>36.391756946102646</v>
      </c>
      <c r="AH27" s="955">
        <v>34.583945928441288</v>
      </c>
      <c r="AI27" s="955">
        <v>34.057788209368326</v>
      </c>
      <c r="AJ27" s="955">
        <v>29.375330679149002</v>
      </c>
      <c r="AK27" s="955">
        <v>31.570162957268998</v>
      </c>
    </row>
    <row r="28" spans="1:37" ht="15.75" customHeight="1">
      <c r="A28" s="569" t="s">
        <v>571</v>
      </c>
      <c r="B28" s="458">
        <v>4215.015704827435</v>
      </c>
      <c r="C28" s="459">
        <v>4579.0397884261683</v>
      </c>
      <c r="D28" s="459">
        <v>4962.2230343195715</v>
      </c>
      <c r="E28" s="460">
        <v>5402.8837670969851</v>
      </c>
      <c r="F28" s="570">
        <v>19159.162294670161</v>
      </c>
      <c r="G28" s="458">
        <v>5576.4073427474441</v>
      </c>
      <c r="H28" s="459">
        <v>6144.1555881102313</v>
      </c>
      <c r="I28" s="459">
        <v>6709.9179870069247</v>
      </c>
      <c r="J28" s="460">
        <v>7381.9600909846104</v>
      </c>
      <c r="K28" s="570">
        <v>25812.441008849208</v>
      </c>
      <c r="L28" s="458">
        <v>7383.7209625318901</v>
      </c>
      <c r="M28" s="459">
        <v>8257.74511042015</v>
      </c>
      <c r="N28" s="459">
        <v>9074.4930856281644</v>
      </c>
      <c r="O28" s="460">
        <v>10087.448464330468</v>
      </c>
      <c r="P28" s="570">
        <v>34803.407622910672</v>
      </c>
      <c r="Q28" s="458">
        <v>9784.9070195472614</v>
      </c>
      <c r="R28" s="459">
        <v>11105.015624493019</v>
      </c>
      <c r="S28" s="459">
        <v>12284.141290014846</v>
      </c>
      <c r="T28" s="460">
        <v>13796.60326466478</v>
      </c>
      <c r="U28" s="570">
        <v>46970.667198719908</v>
      </c>
      <c r="V28" s="571">
        <v>13149.859886800128</v>
      </c>
      <c r="W28" s="572">
        <v>14394.741532617141</v>
      </c>
      <c r="X28" s="572">
        <v>16194.183462626572</v>
      </c>
      <c r="Y28" s="955">
        <v>32.409999999999989</v>
      </c>
      <c r="Z28" s="955">
        <v>34.399999999999984</v>
      </c>
      <c r="AA28" s="955">
        <v>35.239999999999995</v>
      </c>
      <c r="AB28" s="955">
        <v>36.649999999999963</v>
      </c>
      <c r="AC28" s="955">
        <v>34.83191152273865</v>
      </c>
      <c r="AD28" s="955">
        <v>32.52000000000001</v>
      </c>
      <c r="AE28" s="955">
        <v>34.480000000000011</v>
      </c>
      <c r="AF28" s="955">
        <v>35.370000000000005</v>
      </c>
      <c r="AG28" s="955">
        <v>36.769999999999989</v>
      </c>
      <c r="AH28" s="955">
        <v>34.959966298816305</v>
      </c>
      <c r="AI28" s="955">
        <v>34.389216581524146</v>
      </c>
      <c r="AJ28" s="955">
        <v>29.623784597550351</v>
      </c>
      <c r="AK28" s="955">
        <v>31.830000000000002</v>
      </c>
    </row>
    <row r="29" spans="1:37" ht="15.75" customHeight="1">
      <c r="A29" s="569" t="s">
        <v>572</v>
      </c>
      <c r="B29" s="458">
        <v>99.28105003000725</v>
      </c>
      <c r="C29" s="459">
        <v>104.57603936494095</v>
      </c>
      <c r="D29" s="459">
        <v>116.04851625729736</v>
      </c>
      <c r="E29" s="460">
        <v>121.34350559223108</v>
      </c>
      <c r="F29" s="570">
        <v>441.24911124447669</v>
      </c>
      <c r="G29" s="458">
        <v>107.22353403240783</v>
      </c>
      <c r="H29" s="459">
        <v>114.19703498651552</v>
      </c>
      <c r="I29" s="459">
        <v>129.84668484029001</v>
      </c>
      <c r="J29" s="460">
        <v>135.17666522974542</v>
      </c>
      <c r="K29" s="570">
        <v>486.44391908895881</v>
      </c>
      <c r="L29" s="458">
        <v>115.90864028903286</v>
      </c>
      <c r="M29" s="459">
        <v>124.62322428078437</v>
      </c>
      <c r="N29" s="459">
        <v>145.01277762963588</v>
      </c>
      <c r="O29" s="460">
        <v>150.38404006809179</v>
      </c>
      <c r="P29" s="570">
        <v>535.9286822675449</v>
      </c>
      <c r="Q29" s="458">
        <v>125.41314879273355</v>
      </c>
      <c r="R29" s="459">
        <v>136.01378698004805</v>
      </c>
      <c r="S29" s="459">
        <v>162.02276865479104</v>
      </c>
      <c r="T29" s="460">
        <v>166.9563612835955</v>
      </c>
      <c r="U29" s="570">
        <v>590.40606571116814</v>
      </c>
      <c r="V29" s="571">
        <v>135.69613534341562</v>
      </c>
      <c r="W29" s="572">
        <v>148.37744021653441</v>
      </c>
      <c r="X29" s="572">
        <v>181.25487129411474</v>
      </c>
      <c r="Y29" s="955">
        <v>8.1</v>
      </c>
      <c r="Z29" s="955">
        <v>9.1299999999999866</v>
      </c>
      <c r="AA29" s="955">
        <v>11.679999999999996</v>
      </c>
      <c r="AB29" s="955">
        <v>11.250000000000005</v>
      </c>
      <c r="AC29" s="955">
        <v>10.172758099487421</v>
      </c>
      <c r="AD29" s="955">
        <v>8.1999999999999975</v>
      </c>
      <c r="AE29" s="955">
        <v>9.1399999999999935</v>
      </c>
      <c r="AF29" s="955">
        <v>11.729994627507137</v>
      </c>
      <c r="AG29" s="955">
        <v>11.019999999999994</v>
      </c>
      <c r="AH29" s="955">
        <v>10.165043455619191</v>
      </c>
      <c r="AI29" s="955">
        <v>8.1992890296347181</v>
      </c>
      <c r="AJ29" s="955">
        <v>9.0899999999999928</v>
      </c>
      <c r="AK29" s="955">
        <v>11.870000000000001</v>
      </c>
    </row>
    <row r="30" spans="1:37" ht="15.75" customHeight="1">
      <c r="A30" s="569" t="s">
        <v>573</v>
      </c>
      <c r="B30" s="458">
        <v>4153.0397370352257</v>
      </c>
      <c r="C30" s="459">
        <v>5260.433939541067</v>
      </c>
      <c r="D30" s="459">
        <v>7115.2471153207771</v>
      </c>
      <c r="E30" s="460">
        <v>6455.971862305053</v>
      </c>
      <c r="F30" s="570">
        <v>22984.692654202125</v>
      </c>
      <c r="G30" s="458">
        <v>4262.1013487583068</v>
      </c>
      <c r="H30" s="459">
        <v>5412.1151545473258</v>
      </c>
      <c r="I30" s="459">
        <v>7350.3455196515497</v>
      </c>
      <c r="J30" s="460">
        <v>6703.6132985700024</v>
      </c>
      <c r="K30" s="570">
        <v>23728.175321527186</v>
      </c>
      <c r="L30" s="458">
        <v>4377.0523924722365</v>
      </c>
      <c r="M30" s="459">
        <v>5570.1087083876273</v>
      </c>
      <c r="N30" s="459">
        <v>7596.0773764460246</v>
      </c>
      <c r="O30" s="460">
        <v>6962.5368477897546</v>
      </c>
      <c r="P30" s="570">
        <v>24505.775325095641</v>
      </c>
      <c r="Q30" s="458">
        <v>4494.6165207933163</v>
      </c>
      <c r="R30" s="459">
        <v>5729.6996778002776</v>
      </c>
      <c r="S30" s="459">
        <v>7846.2461332044913</v>
      </c>
      <c r="T30" s="460">
        <v>7219.3842988557153</v>
      </c>
      <c r="U30" s="570">
        <v>25289.946630653802</v>
      </c>
      <c r="V30" s="571">
        <v>4651.3567327316068</v>
      </c>
      <c r="W30" s="572">
        <v>5912.3154287639036</v>
      </c>
      <c r="X30" s="572">
        <v>8124.7244699335861</v>
      </c>
      <c r="Y30" s="955">
        <v>2.697050921781079</v>
      </c>
      <c r="Z30" s="955">
        <v>2.9192570617710039</v>
      </c>
      <c r="AA30" s="955">
        <v>3.3431334096811822</v>
      </c>
      <c r="AB30" s="955">
        <v>3.8624475739820063</v>
      </c>
      <c r="AC30" s="955">
        <v>3.2771167316139334</v>
      </c>
      <c r="AD30" s="955">
        <v>2.6859200617125238</v>
      </c>
      <c r="AE30" s="955">
        <v>2.8651320426176556</v>
      </c>
      <c r="AF30" s="955">
        <v>3.2933940027281978</v>
      </c>
      <c r="AG30" s="955">
        <v>3.6889923411679542</v>
      </c>
      <c r="AH30" s="955">
        <v>3.1999448911747495</v>
      </c>
      <c r="AI30" s="955">
        <v>3.4872877633312584</v>
      </c>
      <c r="AJ30" s="955">
        <v>3.1871784078172665</v>
      </c>
      <c r="AK30" s="955">
        <v>3.5491919575477446</v>
      </c>
    </row>
    <row r="31" spans="1:37" ht="15.75" customHeight="1">
      <c r="A31" s="569" t="s">
        <v>574</v>
      </c>
      <c r="B31" s="458">
        <v>3922.3955514874556</v>
      </c>
      <c r="C31" s="459">
        <v>5024.192054714269</v>
      </c>
      <c r="D31" s="459">
        <v>6875.2101801353156</v>
      </c>
      <c r="E31" s="460">
        <v>6214.1322781992267</v>
      </c>
      <c r="F31" s="570">
        <v>22035.930064536267</v>
      </c>
      <c r="G31" s="458">
        <v>4010.6494513959233</v>
      </c>
      <c r="H31" s="459">
        <v>5151.3041136985412</v>
      </c>
      <c r="I31" s="459">
        <v>7084.2165696114289</v>
      </c>
      <c r="J31" s="460">
        <v>6436.5982137587589</v>
      </c>
      <c r="K31" s="570">
        <v>22682.768348464651</v>
      </c>
      <c r="L31" s="458">
        <v>4102.8943887780297</v>
      </c>
      <c r="M31" s="459">
        <v>5282.1472381864842</v>
      </c>
      <c r="N31" s="459">
        <v>7300.9935966415387</v>
      </c>
      <c r="O31" s="460">
        <v>6667.6720896326988</v>
      </c>
      <c r="P31" s="570">
        <v>23353.707313238752</v>
      </c>
      <c r="Q31" s="458">
        <v>4195.6198019644135</v>
      </c>
      <c r="R31" s="459">
        <v>5411.5598455220534</v>
      </c>
      <c r="S31" s="459">
        <v>7519.2933051811206</v>
      </c>
      <c r="T31" s="460">
        <v>6893.706173471247</v>
      </c>
      <c r="U31" s="570">
        <v>24020.179126138835</v>
      </c>
      <c r="V31" s="571">
        <v>4326.1976419935327</v>
      </c>
      <c r="W31" s="572">
        <v>5560.9299897676619</v>
      </c>
      <c r="X31" s="572">
        <v>7762.1664789384704</v>
      </c>
      <c r="Y31" s="955">
        <v>2.3000000000000043</v>
      </c>
      <c r="Z31" s="955">
        <v>2.5400000000000009</v>
      </c>
      <c r="AA31" s="955">
        <v>3.0600000000000014</v>
      </c>
      <c r="AB31" s="955">
        <v>3.5900000000000065</v>
      </c>
      <c r="AC31" s="955">
        <v>2.9579236293682616</v>
      </c>
      <c r="AD31" s="955">
        <v>2.2600000000000073</v>
      </c>
      <c r="AE31" s="955">
        <v>2.4500000000000064</v>
      </c>
      <c r="AF31" s="955">
        <v>2.989999999999998</v>
      </c>
      <c r="AG31" s="955">
        <v>3.3899999999999957</v>
      </c>
      <c r="AH31" s="955">
        <v>2.8538159015218683</v>
      </c>
      <c r="AI31" s="955">
        <v>3.112241961675887</v>
      </c>
      <c r="AJ31" s="955">
        <v>2.760204978038062</v>
      </c>
      <c r="AK31" s="955">
        <v>3.2299999999999955</v>
      </c>
    </row>
    <row r="32" spans="1:37" ht="15.75" customHeight="1">
      <c r="A32" s="569" t="s">
        <v>575</v>
      </c>
      <c r="B32" s="458">
        <v>230.64418554776944</v>
      </c>
      <c r="C32" s="459">
        <v>236.24188482679799</v>
      </c>
      <c r="D32" s="459">
        <v>240.0369351854614</v>
      </c>
      <c r="E32" s="460">
        <v>241.83958410582653</v>
      </c>
      <c r="F32" s="570">
        <v>948.76258966585533</v>
      </c>
      <c r="G32" s="458">
        <v>251.45189736238422</v>
      </c>
      <c r="H32" s="459">
        <v>260.81104084878496</v>
      </c>
      <c r="I32" s="459">
        <v>266.12895004012103</v>
      </c>
      <c r="J32" s="460">
        <v>267.01508481124307</v>
      </c>
      <c r="K32" s="570">
        <v>1045.4069730625333</v>
      </c>
      <c r="L32" s="458">
        <v>274.15800369420754</v>
      </c>
      <c r="M32" s="459">
        <v>287.96147020114347</v>
      </c>
      <c r="N32" s="459">
        <v>295.0837798044862</v>
      </c>
      <c r="O32" s="460">
        <v>294.86475815705575</v>
      </c>
      <c r="P32" s="570">
        <v>1152.068011856893</v>
      </c>
      <c r="Q32" s="458">
        <v>298.99671882890271</v>
      </c>
      <c r="R32" s="459">
        <v>318.13983227822331</v>
      </c>
      <c r="S32" s="459">
        <v>326.95282802337073</v>
      </c>
      <c r="T32" s="460">
        <v>325.67812538446805</v>
      </c>
      <c r="U32" s="570">
        <v>1269.7675045149649</v>
      </c>
      <c r="V32" s="571">
        <v>325.15909073807387</v>
      </c>
      <c r="W32" s="572">
        <v>351.38543899624119</v>
      </c>
      <c r="X32" s="572">
        <v>362.5579909951158</v>
      </c>
      <c r="Y32" s="955">
        <v>9.03000000000001</v>
      </c>
      <c r="Z32" s="955">
        <v>10.41</v>
      </c>
      <c r="AA32" s="955">
        <v>10.880000000000003</v>
      </c>
      <c r="AB32" s="955">
        <v>10.430000000000009</v>
      </c>
      <c r="AC32" s="955">
        <v>10.202824502107038</v>
      </c>
      <c r="AD32" s="955">
        <v>9.0599999999999916</v>
      </c>
      <c r="AE32" s="955">
        <v>10.480000000000002</v>
      </c>
      <c r="AF32" s="955">
        <v>10.800000000000006</v>
      </c>
      <c r="AG32" s="955">
        <v>10.44999999999999</v>
      </c>
      <c r="AH32" s="955">
        <v>10.216366694216681</v>
      </c>
      <c r="AI32" s="955">
        <v>8.7500531817348328</v>
      </c>
      <c r="AJ32" s="955">
        <v>10.449998191029268</v>
      </c>
      <c r="AK32" s="955">
        <v>10.89</v>
      </c>
    </row>
    <row r="33" spans="1:37" ht="15.75" customHeight="1">
      <c r="A33" s="569" t="s">
        <v>576</v>
      </c>
      <c r="B33" s="458">
        <v>801.88586445960163</v>
      </c>
      <c r="C33" s="459">
        <v>710.92475014033607</v>
      </c>
      <c r="D33" s="459">
        <v>809.33660419906369</v>
      </c>
      <c r="E33" s="460">
        <v>782.32767264351389</v>
      </c>
      <c r="F33" s="570">
        <v>3104.4748914425149</v>
      </c>
      <c r="G33" s="458">
        <v>898.77802947206465</v>
      </c>
      <c r="H33" s="459">
        <v>790.6194146310678</v>
      </c>
      <c r="I33" s="459">
        <v>908.80407285512865</v>
      </c>
      <c r="J33" s="460">
        <v>875.42466568809209</v>
      </c>
      <c r="K33" s="570">
        <v>3473.6261826463533</v>
      </c>
      <c r="L33" s="458">
        <v>1006.8111486146067</v>
      </c>
      <c r="M33" s="459">
        <v>884.38687720631242</v>
      </c>
      <c r="N33" s="459">
        <v>1017.1335183394601</v>
      </c>
      <c r="O33" s="460">
        <v>980.30054063752539</v>
      </c>
      <c r="P33" s="570">
        <v>3888.6320847979046</v>
      </c>
      <c r="Q33" s="458">
        <v>1129.642108745589</v>
      </c>
      <c r="R33" s="459">
        <v>993.96791400330039</v>
      </c>
      <c r="S33" s="459">
        <v>1138.7826871328593</v>
      </c>
      <c r="T33" s="460">
        <v>1098.0346355680922</v>
      </c>
      <c r="U33" s="570">
        <v>4360.4273454498416</v>
      </c>
      <c r="V33" s="571">
        <v>1258.986130196959</v>
      </c>
      <c r="W33" s="572">
        <v>1116.2259674257064</v>
      </c>
      <c r="X33" s="572">
        <v>1279.1945924563408</v>
      </c>
      <c r="Y33" s="955">
        <v>12.019999999999992</v>
      </c>
      <c r="Z33" s="955">
        <v>11.859999999999998</v>
      </c>
      <c r="AA33" s="955">
        <v>11.920000000000016</v>
      </c>
      <c r="AB33" s="955">
        <v>11.979999999999984</v>
      </c>
      <c r="AC33" s="955">
        <v>11.947339187643458</v>
      </c>
      <c r="AD33" s="955">
        <v>12.200000000000022</v>
      </c>
      <c r="AE33" s="955">
        <v>12.390622206329343</v>
      </c>
      <c r="AF33" s="955">
        <v>11.95999999999998</v>
      </c>
      <c r="AG33" s="955">
        <v>12.010000000000002</v>
      </c>
      <c r="AH33" s="955">
        <v>12.132679316625467</v>
      </c>
      <c r="AI33" s="955">
        <v>11.45000000000001</v>
      </c>
      <c r="AJ33" s="955">
        <v>12.3</v>
      </c>
      <c r="AK33" s="955">
        <v>12.329999999999995</v>
      </c>
    </row>
    <row r="34" spans="1:37" ht="15.75" customHeight="1">
      <c r="A34" s="569" t="s">
        <v>577</v>
      </c>
      <c r="B34" s="458">
        <v>6345.353945736254</v>
      </c>
      <c r="C34" s="459">
        <v>6669.3341704236818</v>
      </c>
      <c r="D34" s="459">
        <v>6053.9417933161649</v>
      </c>
      <c r="E34" s="460">
        <v>6525.3961622632241</v>
      </c>
      <c r="F34" s="570">
        <v>25594.026071739325</v>
      </c>
      <c r="G34" s="458">
        <v>6612.3809067651973</v>
      </c>
      <c r="H34" s="459">
        <v>6962.8102854506897</v>
      </c>
      <c r="I34" s="459">
        <v>6298.584664183225</v>
      </c>
      <c r="J34" s="460">
        <v>6746.1718945923694</v>
      </c>
      <c r="K34" s="570">
        <v>26619.94775099148</v>
      </c>
      <c r="L34" s="458">
        <v>6877.7216032036213</v>
      </c>
      <c r="M34" s="459">
        <v>7264.5378896953789</v>
      </c>
      <c r="N34" s="459">
        <v>6549.7406133786089</v>
      </c>
      <c r="O34" s="460">
        <v>6977.4522941106934</v>
      </c>
      <c r="P34" s="570">
        <v>27669.452400388305</v>
      </c>
      <c r="Q34" s="458">
        <v>7157.6084548914232</v>
      </c>
      <c r="R34" s="459">
        <v>7581.7935877342989</v>
      </c>
      <c r="S34" s="459">
        <v>6814.5314531576414</v>
      </c>
      <c r="T34" s="460">
        <v>7215.8996981742384</v>
      </c>
      <c r="U34" s="570">
        <v>28769.833193957602</v>
      </c>
      <c r="V34" s="571">
        <v>7413.0108278367743</v>
      </c>
      <c r="W34" s="572">
        <v>7961.8693524551745</v>
      </c>
      <c r="X34" s="572">
        <v>7092.3156869224467</v>
      </c>
      <c r="Y34" s="955">
        <v>4.0127860173171674</v>
      </c>
      <c r="Z34" s="955">
        <v>4.3334169950769956</v>
      </c>
      <c r="AA34" s="955">
        <v>3.9874981854824818</v>
      </c>
      <c r="AB34" s="955">
        <v>3.4283205813909796</v>
      </c>
      <c r="AC34" s="955">
        <v>3.9425496218629363</v>
      </c>
      <c r="AD34" s="955">
        <v>4.0694704996118407</v>
      </c>
      <c r="AE34" s="955">
        <v>4.3671834720408249</v>
      </c>
      <c r="AF34" s="955">
        <v>4.0427683386143007</v>
      </c>
      <c r="AG34" s="955">
        <v>3.4173992742996777</v>
      </c>
      <c r="AH34" s="955">
        <v>3.9768795480529793</v>
      </c>
      <c r="AI34" s="955">
        <v>3.5682641004316493</v>
      </c>
      <c r="AJ34" s="955">
        <v>5.013005963862641</v>
      </c>
      <c r="AK34" s="955">
        <v>4.0763511867875932</v>
      </c>
    </row>
    <row r="35" spans="1:37" ht="15.75" customHeight="1">
      <c r="A35" s="569" t="s">
        <v>578</v>
      </c>
      <c r="B35" s="458">
        <v>6103.7179789592255</v>
      </c>
      <c r="C35" s="459">
        <v>6423.6709375337014</v>
      </c>
      <c r="D35" s="459">
        <v>5808.3767864289402</v>
      </c>
      <c r="E35" s="460">
        <v>6276.0003412685592</v>
      </c>
      <c r="F35" s="570">
        <v>24611.766044190426</v>
      </c>
      <c r="G35" s="458">
        <v>6346.1464747025548</v>
      </c>
      <c r="H35" s="459">
        <v>6693.4651169101171</v>
      </c>
      <c r="I35" s="459">
        <v>6031.9992927064541</v>
      </c>
      <c r="J35" s="460">
        <v>6471.8115519161383</v>
      </c>
      <c r="K35" s="570">
        <v>25543.422436235262</v>
      </c>
      <c r="L35" s="458">
        <v>6585.3961967988398</v>
      </c>
      <c r="M35" s="459">
        <v>6970.5745727501962</v>
      </c>
      <c r="N35" s="459">
        <v>6261.2152658292998</v>
      </c>
      <c r="O35" s="460">
        <v>6678.2623404222632</v>
      </c>
      <c r="P35" s="570">
        <v>26495.448375800595</v>
      </c>
      <c r="Q35" s="458">
        <v>6835.6412522771961</v>
      </c>
      <c r="R35" s="459">
        <v>7260.5504749766042</v>
      </c>
      <c r="S35" s="459">
        <v>6501.0198105105619</v>
      </c>
      <c r="T35" s="460">
        <v>6891.9667353157756</v>
      </c>
      <c r="U35" s="570">
        <v>27489.178273080139</v>
      </c>
      <c r="V35" s="571">
        <v>7060.5200168451065</v>
      </c>
      <c r="W35" s="572">
        <v>7609.8506989363104</v>
      </c>
      <c r="X35" s="572">
        <v>6751.3090732152186</v>
      </c>
      <c r="Y35" s="955">
        <v>3.7699999999999796</v>
      </c>
      <c r="Z35" s="955">
        <v>4.1400000000000041</v>
      </c>
      <c r="AA35" s="955">
        <v>3.8000000000000083</v>
      </c>
      <c r="AB35" s="955">
        <v>3.19</v>
      </c>
      <c r="AC35" s="955">
        <v>3.7270884195017411</v>
      </c>
      <c r="AD35" s="955">
        <v>3.800000000000006</v>
      </c>
      <c r="AE35" s="955">
        <v>4.1599999999999966</v>
      </c>
      <c r="AF35" s="955">
        <v>3.8299999999999987</v>
      </c>
      <c r="AG35" s="955">
        <v>3.2000000000000006</v>
      </c>
      <c r="AH35" s="955">
        <v>3.7505683360586515</v>
      </c>
      <c r="AI35" s="955">
        <v>3.2897976395849509</v>
      </c>
      <c r="AJ35" s="955">
        <v>4.8109330713086438</v>
      </c>
      <c r="AK35" s="955">
        <v>3.8500000000000014</v>
      </c>
    </row>
    <row r="36" spans="1:37" ht="15.75" customHeight="1">
      <c r="A36" s="569" t="s">
        <v>579</v>
      </c>
      <c r="B36" s="458">
        <v>241.63596677702901</v>
      </c>
      <c r="C36" s="459">
        <v>245.66323288997947</v>
      </c>
      <c r="D36" s="459">
        <v>245.5650068872246</v>
      </c>
      <c r="E36" s="460">
        <v>249.39582099466531</v>
      </c>
      <c r="F36" s="570">
        <v>982.26002754889839</v>
      </c>
      <c r="G36" s="458">
        <v>266.23443206264272</v>
      </c>
      <c r="H36" s="459">
        <v>269.34516854057347</v>
      </c>
      <c r="I36" s="459">
        <v>266.585371476771</v>
      </c>
      <c r="J36" s="460">
        <v>274.36034267623131</v>
      </c>
      <c r="K36" s="570">
        <v>1076.5253147562184</v>
      </c>
      <c r="L36" s="458">
        <v>292.32540640478169</v>
      </c>
      <c r="M36" s="459">
        <v>293.96331694518187</v>
      </c>
      <c r="N36" s="459">
        <v>288.52534754930923</v>
      </c>
      <c r="O36" s="460">
        <v>299.18995368843025</v>
      </c>
      <c r="P36" s="570">
        <v>1174.004024587703</v>
      </c>
      <c r="Q36" s="458">
        <v>321.96720261422655</v>
      </c>
      <c r="R36" s="459">
        <v>321.24311275769475</v>
      </c>
      <c r="S36" s="459">
        <v>313.51164264707938</v>
      </c>
      <c r="T36" s="460">
        <v>323.93296285846344</v>
      </c>
      <c r="U36" s="570">
        <v>1280.6549208774641</v>
      </c>
      <c r="V36" s="571">
        <v>352.49081099166841</v>
      </c>
      <c r="W36" s="572">
        <v>352.0186535188638</v>
      </c>
      <c r="X36" s="572">
        <v>341.00661370722827</v>
      </c>
      <c r="Y36" s="955">
        <v>9.7999999999999901</v>
      </c>
      <c r="Z36" s="955">
        <v>9.139999999999997</v>
      </c>
      <c r="AA36" s="955">
        <v>8.2299999999999915</v>
      </c>
      <c r="AB36" s="955">
        <v>9.0500000000000007</v>
      </c>
      <c r="AC36" s="955">
        <v>9.0549389313300885</v>
      </c>
      <c r="AD36" s="955">
        <v>10.14</v>
      </c>
      <c r="AE36" s="955">
        <v>9.2799999999999976</v>
      </c>
      <c r="AF36" s="955">
        <v>8.6599999999999913</v>
      </c>
      <c r="AG36" s="955">
        <v>8.2700000000000031</v>
      </c>
      <c r="AH36" s="955">
        <v>9.0843722897130288</v>
      </c>
      <c r="AI36" s="955">
        <v>9.4803471066630731</v>
      </c>
      <c r="AJ36" s="955">
        <v>9.5801402548300665</v>
      </c>
      <c r="AK36" s="955">
        <v>8.7700000000000067</v>
      </c>
    </row>
    <row r="37" spans="1:37" ht="15.75" customHeight="1">
      <c r="A37" s="569" t="s">
        <v>580</v>
      </c>
      <c r="B37" s="458">
        <v>2776.5116916653587</v>
      </c>
      <c r="C37" s="459">
        <v>2919.3598642033053</v>
      </c>
      <c r="D37" s="459">
        <v>2964.6143913126079</v>
      </c>
      <c r="E37" s="460">
        <v>3110.2055825556786</v>
      </c>
      <c r="F37" s="570">
        <v>11770.691529736949</v>
      </c>
      <c r="G37" s="458">
        <v>3030.981651310432</v>
      </c>
      <c r="H37" s="459">
        <v>3215.1695829381752</v>
      </c>
      <c r="I37" s="459">
        <v>3303.390304120092</v>
      </c>
      <c r="J37" s="460">
        <v>3470.9127866949138</v>
      </c>
      <c r="K37" s="570">
        <v>13020.454325063612</v>
      </c>
      <c r="L37" s="458">
        <v>3309.1776418575409</v>
      </c>
      <c r="M37" s="459">
        <v>3541.1220129390854</v>
      </c>
      <c r="N37" s="459">
        <v>3677.9607136001091</v>
      </c>
      <c r="O37" s="460">
        <v>3851.2078402660923</v>
      </c>
      <c r="P37" s="570">
        <v>14379.468208662827</v>
      </c>
      <c r="Q37" s="458">
        <v>3614.5363837590817</v>
      </c>
      <c r="R37" s="459">
        <v>3903.8735403797737</v>
      </c>
      <c r="S37" s="459">
        <v>4067.4211364138664</v>
      </c>
      <c r="T37" s="460">
        <v>4270.8695412310435</v>
      </c>
      <c r="U37" s="570">
        <v>15856.700601783765</v>
      </c>
      <c r="V37" s="571">
        <v>3942.3475563783836</v>
      </c>
      <c r="W37" s="572">
        <v>4313.9118629229069</v>
      </c>
      <c r="X37" s="572">
        <v>4475.658696383578</v>
      </c>
      <c r="Y37" s="955">
        <v>9.1784122291480106</v>
      </c>
      <c r="Z37" s="955">
        <v>10.137954518188723</v>
      </c>
      <c r="AA37" s="955">
        <v>11.338969210294078</v>
      </c>
      <c r="AB37" s="955">
        <v>10.956629478820885</v>
      </c>
      <c r="AC37" s="955">
        <v>10.437530439957019</v>
      </c>
      <c r="AD37" s="955">
        <v>9.2276322080471243</v>
      </c>
      <c r="AE37" s="955">
        <v>10.243971433777546</v>
      </c>
      <c r="AF37" s="955">
        <v>10.589031616722751</v>
      </c>
      <c r="AG37" s="955">
        <v>10.896885298612071</v>
      </c>
      <c r="AH37" s="955">
        <v>10.273206016276648</v>
      </c>
      <c r="AI37" s="955">
        <v>9.0692453420093013</v>
      </c>
      <c r="AJ37" s="955">
        <v>10.503371031410106</v>
      </c>
      <c r="AK37" s="955">
        <v>10.036766449260364</v>
      </c>
    </row>
    <row r="38" spans="1:37" ht="15.75" customHeight="1">
      <c r="A38" s="569" t="s">
        <v>581</v>
      </c>
      <c r="B38" s="458">
        <v>2578.1272932084785</v>
      </c>
      <c r="C38" s="459">
        <v>2709.7763464786985</v>
      </c>
      <c r="D38" s="459">
        <v>2764.6301186746236</v>
      </c>
      <c r="E38" s="460">
        <v>2918.220680823214</v>
      </c>
      <c r="F38" s="570">
        <v>10970.754439185013</v>
      </c>
      <c r="G38" s="458">
        <v>2822.2814230656722</v>
      </c>
      <c r="H38" s="459">
        <v>2993.2189523203706</v>
      </c>
      <c r="I38" s="459">
        <v>3090.0270836426271</v>
      </c>
      <c r="J38" s="460">
        <v>3265.4889418411767</v>
      </c>
      <c r="K38" s="570">
        <v>12171.016400869847</v>
      </c>
      <c r="L38" s="458">
        <v>3089.8337019722981</v>
      </c>
      <c r="M38" s="459">
        <v>3306.6089766283135</v>
      </c>
      <c r="N38" s="459">
        <v>3450.9422470120858</v>
      </c>
      <c r="O38" s="460">
        <v>3631.8768011157572</v>
      </c>
      <c r="P38" s="570">
        <v>13479.261726728455</v>
      </c>
      <c r="Q38" s="458">
        <v>3383.6768870298638</v>
      </c>
      <c r="R38" s="459">
        <v>3655.1255627649375</v>
      </c>
      <c r="S38" s="459">
        <v>3825.7145750375985</v>
      </c>
      <c r="T38" s="460">
        <v>4037.1942521202764</v>
      </c>
      <c r="U38" s="570">
        <v>14901.711276952676</v>
      </c>
      <c r="V38" s="571">
        <v>3699.7140695598646</v>
      </c>
      <c r="W38" s="572">
        <v>4050.2380890140539</v>
      </c>
      <c r="X38" s="572">
        <v>4217.4677475214485</v>
      </c>
      <c r="Y38" s="955">
        <v>9.480000000000004</v>
      </c>
      <c r="Z38" s="955">
        <v>10.470000000000002</v>
      </c>
      <c r="AA38" s="955">
        <v>11.679999999999996</v>
      </c>
      <c r="AB38" s="955">
        <v>11.220000000000013</v>
      </c>
      <c r="AC38" s="955">
        <v>10.748858458239443</v>
      </c>
      <c r="AD38" s="955">
        <v>9.5100000000000051</v>
      </c>
      <c r="AE38" s="955">
        <v>10.539999999999994</v>
      </c>
      <c r="AF38" s="955">
        <v>10.860000000000007</v>
      </c>
      <c r="AG38" s="955">
        <v>11.160000000000018</v>
      </c>
      <c r="AH38" s="955">
        <v>10.552874326964067</v>
      </c>
      <c r="AI38" s="955">
        <v>9.340052052293121</v>
      </c>
      <c r="AJ38" s="955">
        <v>10.809820879319714</v>
      </c>
      <c r="AK38" s="955">
        <v>10.239999999999998</v>
      </c>
    </row>
    <row r="39" spans="1:37" ht="15.75" customHeight="1">
      <c r="A39" s="569" t="s">
        <v>582</v>
      </c>
      <c r="B39" s="458">
        <v>198.38439845688009</v>
      </c>
      <c r="C39" s="459">
        <v>209.58351772460719</v>
      </c>
      <c r="D39" s="459">
        <v>199.98427263798396</v>
      </c>
      <c r="E39" s="460">
        <v>191.98490173246461</v>
      </c>
      <c r="F39" s="570">
        <v>799.93709055193585</v>
      </c>
      <c r="G39" s="458">
        <v>208.7002282447599</v>
      </c>
      <c r="H39" s="459">
        <v>221.95063061780422</v>
      </c>
      <c r="I39" s="459">
        <v>213.36322047746509</v>
      </c>
      <c r="J39" s="460">
        <v>205.42384485373714</v>
      </c>
      <c r="K39" s="570">
        <v>849.43792419376632</v>
      </c>
      <c r="L39" s="458">
        <v>219.34393988524263</v>
      </c>
      <c r="M39" s="459">
        <v>234.51303631077195</v>
      </c>
      <c r="N39" s="459">
        <v>227.01846658802287</v>
      </c>
      <c r="O39" s="460">
        <v>219.3310391503351</v>
      </c>
      <c r="P39" s="570">
        <v>900.2064819343725</v>
      </c>
      <c r="Q39" s="458">
        <v>230.85949672921788</v>
      </c>
      <c r="R39" s="459">
        <v>248.7479776148358</v>
      </c>
      <c r="S39" s="459">
        <v>241.70656137626796</v>
      </c>
      <c r="T39" s="460">
        <v>233.67528911076701</v>
      </c>
      <c r="U39" s="570">
        <v>954.98932483108865</v>
      </c>
      <c r="V39" s="571">
        <v>242.63348681851883</v>
      </c>
      <c r="W39" s="572">
        <v>263.67377390885218</v>
      </c>
      <c r="X39" s="572">
        <v>258.1909488621294</v>
      </c>
      <c r="Y39" s="955">
        <v>5.0999999999999908</v>
      </c>
      <c r="Z39" s="955">
        <v>5.6600000000000046</v>
      </c>
      <c r="AA39" s="955">
        <v>6.4000000000000083</v>
      </c>
      <c r="AB39" s="955">
        <v>6.76999999999998</v>
      </c>
      <c r="AC39" s="955">
        <v>5.9767237010041132</v>
      </c>
      <c r="AD39" s="955">
        <v>5.2500000000000036</v>
      </c>
      <c r="AE39" s="955">
        <v>6.0699999999999976</v>
      </c>
      <c r="AF39" s="955">
        <v>6.4700000000000006</v>
      </c>
      <c r="AG39" s="955">
        <v>6.5399999999999974</v>
      </c>
      <c r="AH39" s="955">
        <v>6.0855863622530508</v>
      </c>
      <c r="AI39" s="955">
        <v>5.1000674679244504</v>
      </c>
      <c r="AJ39" s="955">
        <v>6.0003689023464748</v>
      </c>
      <c r="AK39" s="955">
        <v>6.8199999999999887</v>
      </c>
    </row>
    <row r="40" spans="1:37" ht="15.75" customHeight="1">
      <c r="A40" s="569" t="s">
        <v>583</v>
      </c>
      <c r="B40" s="458">
        <v>1559.9650397208</v>
      </c>
      <c r="C40" s="459">
        <v>1566.2683846665434</v>
      </c>
      <c r="D40" s="459">
        <v>1578.8619640888594</v>
      </c>
      <c r="E40" s="460">
        <v>1585.139088096261</v>
      </c>
      <c r="F40" s="570">
        <v>6290.2344765724638</v>
      </c>
      <c r="G40" s="458">
        <v>1642.9604688978445</v>
      </c>
      <c r="H40" s="459">
        <v>1653.3495379678197</v>
      </c>
      <c r="I40" s="459">
        <v>1680.35488457976</v>
      </c>
      <c r="J40" s="460">
        <v>1681.4133518367521</v>
      </c>
      <c r="K40" s="570">
        <v>6658.0782432821761</v>
      </c>
      <c r="L40" s="458">
        <v>1727.6869988755193</v>
      </c>
      <c r="M40" s="459">
        <v>1746.3888227050948</v>
      </c>
      <c r="N40" s="459">
        <v>1783.3596273983064</v>
      </c>
      <c r="O40" s="460">
        <v>1780.0812128020382</v>
      </c>
      <c r="P40" s="570">
        <v>7037.5166617809582</v>
      </c>
      <c r="Q40" s="458">
        <v>1818.265308330065</v>
      </c>
      <c r="R40" s="459">
        <v>1846.4556385772112</v>
      </c>
      <c r="S40" s="459">
        <v>1890.6039844635911</v>
      </c>
      <c r="T40" s="460">
        <v>1878.0598456265068</v>
      </c>
      <c r="U40" s="570">
        <v>7433.3847769973745</v>
      </c>
      <c r="V40" s="571">
        <v>1909.808725847706</v>
      </c>
      <c r="W40" s="572">
        <v>1955.3025913987876</v>
      </c>
      <c r="X40" s="572">
        <v>2009.09209547142</v>
      </c>
      <c r="Y40" s="955">
        <v>5.1569427007889175</v>
      </c>
      <c r="Z40" s="955">
        <v>5.6273209385374319</v>
      </c>
      <c r="AA40" s="955">
        <v>6.1299397980627708</v>
      </c>
      <c r="AB40" s="955">
        <v>5.868150199800823</v>
      </c>
      <c r="AC40" s="955">
        <v>5.698917985555747</v>
      </c>
      <c r="AD40" s="955">
        <v>5.2427499606988635</v>
      </c>
      <c r="AE40" s="955">
        <v>5.7299276410345126</v>
      </c>
      <c r="AF40" s="955">
        <v>6.0136135986066082</v>
      </c>
      <c r="AG40" s="955">
        <v>5.5041664458802844</v>
      </c>
      <c r="AH40" s="955">
        <v>5.6251108770552509</v>
      </c>
      <c r="AI40" s="955">
        <v>5.0346567741380133</v>
      </c>
      <c r="AJ40" s="955">
        <v>5.8949129644646439</v>
      </c>
      <c r="AK40" s="955">
        <v>6.2672094199276049</v>
      </c>
    </row>
    <row r="41" spans="1:37" ht="15.75" customHeight="1">
      <c r="A41" s="569" t="s">
        <v>584</v>
      </c>
      <c r="B41" s="458">
        <v>1160.2158879914959</v>
      </c>
      <c r="C41" s="459">
        <v>1164.8941778624294</v>
      </c>
      <c r="D41" s="459">
        <v>1174.2507576042963</v>
      </c>
      <c r="E41" s="460">
        <v>1178.9290474752297</v>
      </c>
      <c r="F41" s="570">
        <v>4678.2898709334513</v>
      </c>
      <c r="G41" s="458">
        <v>1204.2090086171465</v>
      </c>
      <c r="H41" s="459">
        <v>1211.420133752483</v>
      </c>
      <c r="I41" s="459">
        <v>1231.554194575386</v>
      </c>
      <c r="J41" s="460">
        <v>1237.6397140394961</v>
      </c>
      <c r="K41" s="570">
        <v>4884.8230509845107</v>
      </c>
      <c r="L41" s="458">
        <v>1246.1154821170232</v>
      </c>
      <c r="M41" s="459">
        <v>1259.8769391025824</v>
      </c>
      <c r="N41" s="459">
        <v>1288.2056875258538</v>
      </c>
      <c r="O41" s="460">
        <v>1295.5612526565444</v>
      </c>
      <c r="P41" s="570">
        <v>5089.7593614020043</v>
      </c>
      <c r="Q41" s="458">
        <v>1289.8541596235109</v>
      </c>
      <c r="R41" s="459">
        <v>1311.0280034011539</v>
      </c>
      <c r="S41" s="459">
        <v>1345.9162555059463</v>
      </c>
      <c r="T41" s="460">
        <v>1350.6226058944476</v>
      </c>
      <c r="U41" s="570">
        <v>5297.4210244250589</v>
      </c>
      <c r="V41" s="571">
        <v>1334.354128130522</v>
      </c>
      <c r="W41" s="572">
        <v>1364.6490487402612</v>
      </c>
      <c r="X41" s="572">
        <v>1407.9629948847705</v>
      </c>
      <c r="Y41" s="955">
        <v>3.4800000000000013</v>
      </c>
      <c r="Z41" s="955">
        <v>4.0000000000000009</v>
      </c>
      <c r="AA41" s="955">
        <v>4.6000000000000085</v>
      </c>
      <c r="AB41" s="955">
        <v>4.6799999999999926</v>
      </c>
      <c r="AC41" s="955">
        <v>4.1953681490302852</v>
      </c>
      <c r="AD41" s="955">
        <v>3.5100019327406229</v>
      </c>
      <c r="AE41" s="955">
        <v>4.0600048076923096</v>
      </c>
      <c r="AF41" s="955">
        <v>4.479918738049685</v>
      </c>
      <c r="AG41" s="955">
        <v>4.2500000000000027</v>
      </c>
      <c r="AH41" s="955">
        <v>4.0799898045838656</v>
      </c>
      <c r="AI41" s="955">
        <v>3.4499999999999975</v>
      </c>
      <c r="AJ41" s="955">
        <v>4.0900000000000034</v>
      </c>
      <c r="AK41" s="955">
        <v>4.6100000000000065</v>
      </c>
    </row>
    <row r="42" spans="1:37" ht="15.75" customHeight="1">
      <c r="A42" s="569" t="s">
        <v>585</v>
      </c>
      <c r="B42" s="458">
        <v>325.12652496966712</v>
      </c>
      <c r="C42" s="459">
        <v>326.45068235593016</v>
      </c>
      <c r="D42" s="459">
        <v>329.08588665928528</v>
      </c>
      <c r="E42" s="460">
        <v>330.38382310720641</v>
      </c>
      <c r="F42" s="570">
        <v>1311.046917092089</v>
      </c>
      <c r="G42" s="458">
        <v>356.39046712608638</v>
      </c>
      <c r="H42" s="459">
        <v>359.85817553479603</v>
      </c>
      <c r="I42" s="459">
        <v>365.18660842580886</v>
      </c>
      <c r="J42" s="460">
        <v>360.81217321538014</v>
      </c>
      <c r="K42" s="570">
        <v>1442.2474243020715</v>
      </c>
      <c r="L42" s="458">
        <v>390.71086911032853</v>
      </c>
      <c r="M42" s="459">
        <v>396.63568107445224</v>
      </c>
      <c r="N42" s="459">
        <v>402.61823578945427</v>
      </c>
      <c r="O42" s="460">
        <v>393.82648706458741</v>
      </c>
      <c r="P42" s="570">
        <v>1583.7912730388223</v>
      </c>
      <c r="Q42" s="458">
        <v>428.21911254492005</v>
      </c>
      <c r="R42" s="459">
        <v>437.01319340783147</v>
      </c>
      <c r="S42" s="459">
        <v>442.88005936839971</v>
      </c>
      <c r="T42" s="460">
        <v>429.15272295428088</v>
      </c>
      <c r="U42" s="570">
        <v>1737.2650882754319</v>
      </c>
      <c r="V42" s="571">
        <v>466.92942487572992</v>
      </c>
      <c r="W42" s="572">
        <v>482.59426445969973</v>
      </c>
      <c r="X42" s="572">
        <v>489.16102557239748</v>
      </c>
      <c r="Y42" s="955">
        <v>9.6300000000000097</v>
      </c>
      <c r="Z42" s="955">
        <v>10.220000000000013</v>
      </c>
      <c r="AA42" s="955">
        <v>10.250000000000004</v>
      </c>
      <c r="AB42" s="955">
        <v>9.149999999999995</v>
      </c>
      <c r="AC42" s="955">
        <v>9.8141169366446448</v>
      </c>
      <c r="AD42" s="955">
        <v>9.5999999999999943</v>
      </c>
      <c r="AE42" s="955">
        <v>10.179999999999998</v>
      </c>
      <c r="AF42" s="955">
        <v>10.000000000000004</v>
      </c>
      <c r="AG42" s="955">
        <v>8.9699999999999935</v>
      </c>
      <c r="AH42" s="955">
        <v>9.6902803954803503</v>
      </c>
      <c r="AI42" s="955">
        <v>9.0398375964008775</v>
      </c>
      <c r="AJ42" s="955">
        <v>10.430136146789254</v>
      </c>
      <c r="AK42" s="955">
        <v>10.449999999999998</v>
      </c>
    </row>
    <row r="43" spans="1:37" ht="15.75" customHeight="1">
      <c r="A43" s="569" t="s">
        <v>586</v>
      </c>
      <c r="B43" s="458">
        <v>74.622626759637143</v>
      </c>
      <c r="C43" s="459">
        <v>74.923524448184068</v>
      </c>
      <c r="D43" s="459">
        <v>75.525319825277919</v>
      </c>
      <c r="E43" s="460">
        <v>75.826217513824844</v>
      </c>
      <c r="F43" s="570">
        <v>300.89768854692397</v>
      </c>
      <c r="G43" s="458">
        <v>82.360993154611521</v>
      </c>
      <c r="H43" s="459">
        <v>82.071228680540827</v>
      </c>
      <c r="I43" s="459">
        <v>83.614081578565191</v>
      </c>
      <c r="J43" s="460">
        <v>82.961464581875759</v>
      </c>
      <c r="K43" s="570">
        <v>331.00776799559333</v>
      </c>
      <c r="L43" s="458">
        <v>90.860647648167429</v>
      </c>
      <c r="M43" s="459">
        <v>89.876202528060261</v>
      </c>
      <c r="N43" s="459">
        <v>92.535704082998095</v>
      </c>
      <c r="O43" s="460">
        <v>90.6934730809066</v>
      </c>
      <c r="P43" s="570">
        <v>363.96602734013237</v>
      </c>
      <c r="Q43" s="458">
        <v>100.19203616163422</v>
      </c>
      <c r="R43" s="459">
        <v>98.414441768225984</v>
      </c>
      <c r="S43" s="459">
        <v>101.80766958924519</v>
      </c>
      <c r="T43" s="460">
        <v>98.284516777778478</v>
      </c>
      <c r="U43" s="570">
        <v>398.69866429688392</v>
      </c>
      <c r="V43" s="571">
        <v>108.52517284145398</v>
      </c>
      <c r="W43" s="572">
        <v>108.05927819882668</v>
      </c>
      <c r="X43" s="572">
        <v>111.96807501425187</v>
      </c>
      <c r="Y43" s="955">
        <v>10.32</v>
      </c>
      <c r="Z43" s="955">
        <v>9.5100000000000016</v>
      </c>
      <c r="AA43" s="955">
        <v>10.669999999999998</v>
      </c>
      <c r="AB43" s="955">
        <v>9.3200000000000234</v>
      </c>
      <c r="AC43" s="955">
        <v>9.9569443775040991</v>
      </c>
      <c r="AD43" s="955">
        <v>10.269999999999996</v>
      </c>
      <c r="AE43" s="955">
        <v>9.4999999999999964</v>
      </c>
      <c r="AF43" s="955">
        <v>10.019878919309665</v>
      </c>
      <c r="AG43" s="955">
        <v>8.3699999999999957</v>
      </c>
      <c r="AH43" s="955">
        <v>9.5428238757825934</v>
      </c>
      <c r="AI43" s="955">
        <v>8.3171647159424662</v>
      </c>
      <c r="AJ43" s="955">
        <v>9.8002247000649199</v>
      </c>
      <c r="AK43" s="955">
        <v>9.9800000000000022</v>
      </c>
    </row>
    <row r="44" spans="1:37" ht="15.75" customHeight="1">
      <c r="A44" s="569" t="s">
        <v>587</v>
      </c>
      <c r="B44" s="458">
        <v>1352.5559882588327</v>
      </c>
      <c r="C44" s="459">
        <v>1403.6993109092818</v>
      </c>
      <c r="D44" s="459">
        <v>1404.8164202364965</v>
      </c>
      <c r="E44" s="460">
        <v>1455.9597428869458</v>
      </c>
      <c r="F44" s="570">
        <v>5617.0314622915566</v>
      </c>
      <c r="G44" s="458">
        <v>1472.6063659216213</v>
      </c>
      <c r="H44" s="459">
        <v>1562.227538709958</v>
      </c>
      <c r="I44" s="459">
        <v>1530.872576457037</v>
      </c>
      <c r="J44" s="460">
        <v>1599.834049359541</v>
      </c>
      <c r="K44" s="570">
        <v>6165.5405304481574</v>
      </c>
      <c r="L44" s="458">
        <v>1600.6157744289715</v>
      </c>
      <c r="M44" s="459">
        <v>1733.6463714818258</v>
      </c>
      <c r="N44" s="459">
        <v>1664.7430953709436</v>
      </c>
      <c r="O44" s="460">
        <v>1759.8977906956816</v>
      </c>
      <c r="P44" s="570">
        <v>6758.903031977422</v>
      </c>
      <c r="Q44" s="458">
        <v>1744.2809929809316</v>
      </c>
      <c r="R44" s="459">
        <v>1931.6092845860726</v>
      </c>
      <c r="S44" s="459">
        <v>1811.0189426720749</v>
      </c>
      <c r="T44" s="460">
        <v>1937.2263111743339</v>
      </c>
      <c r="U44" s="570">
        <v>7424.1355314134134</v>
      </c>
      <c r="V44" s="571">
        <v>1885.0705527699677</v>
      </c>
      <c r="W44" s="572">
        <v>2157.4039213264723</v>
      </c>
      <c r="X44" s="572">
        <v>1981.074533338917</v>
      </c>
      <c r="Y44" s="955">
        <v>8.6927105212692926</v>
      </c>
      <c r="Z44" s="955">
        <v>10.972718667692956</v>
      </c>
      <c r="AA44" s="955">
        <v>8.7447199050184032</v>
      </c>
      <c r="AB44" s="955">
        <v>10.005021545842121</v>
      </c>
      <c r="AC44" s="955">
        <v>9.6238520953512339</v>
      </c>
      <c r="AD44" s="955">
        <v>8.975621810500618</v>
      </c>
      <c r="AE44" s="955">
        <v>11.418875057837717</v>
      </c>
      <c r="AF44" s="955">
        <v>8.7866919351023132</v>
      </c>
      <c r="AG44" s="955">
        <v>10.076069270395239</v>
      </c>
      <c r="AH44" s="955">
        <v>9.8423145928958142</v>
      </c>
      <c r="AI44" s="955">
        <v>8.0714953815113422</v>
      </c>
      <c r="AJ44" s="955">
        <v>11.689457000554103</v>
      </c>
      <c r="AK44" s="955">
        <v>9.3900503556264816</v>
      </c>
    </row>
    <row r="45" spans="1:37" ht="15.75" customHeight="1">
      <c r="A45" s="569" t="s">
        <v>588</v>
      </c>
      <c r="B45" s="458">
        <v>6.2218869826895151</v>
      </c>
      <c r="C45" s="459">
        <v>6.2469752366519735</v>
      </c>
      <c r="D45" s="459">
        <v>6.2971517445768885</v>
      </c>
      <c r="E45" s="460">
        <v>6.3222399985393469</v>
      </c>
      <c r="F45" s="570">
        <v>25.088253962457721</v>
      </c>
      <c r="G45" s="458">
        <v>6.9100368119106079</v>
      </c>
      <c r="H45" s="459">
        <v>6.9141521919264051</v>
      </c>
      <c r="I45" s="459">
        <v>7.0206944800287729</v>
      </c>
      <c r="J45" s="460">
        <v>7.0505620463710796</v>
      </c>
      <c r="K45" s="570">
        <v>27.895445530236866</v>
      </c>
      <c r="L45" s="458">
        <v>7.6729048759455392</v>
      </c>
      <c r="M45" s="459">
        <v>7.6235442068180541</v>
      </c>
      <c r="N45" s="459">
        <v>7.8210536507520541</v>
      </c>
      <c r="O45" s="460">
        <v>7.8825283678428688</v>
      </c>
      <c r="P45" s="570">
        <v>31.00003110135852</v>
      </c>
      <c r="Q45" s="458">
        <v>8.5376454014866887</v>
      </c>
      <c r="R45" s="459">
        <v>8.4354765557920679</v>
      </c>
      <c r="S45" s="459">
        <v>8.6422238448808155</v>
      </c>
      <c r="T45" s="460">
        <v>8.6707812046271542</v>
      </c>
      <c r="U45" s="570">
        <v>34.286127006786728</v>
      </c>
      <c r="V45" s="571">
        <v>9.417022877839818</v>
      </c>
      <c r="W45" s="572">
        <v>9.3346983566395032</v>
      </c>
      <c r="X45" s="572">
        <v>9.575584020127943</v>
      </c>
      <c r="Y45" s="955">
        <v>11.040000000000001</v>
      </c>
      <c r="Z45" s="955">
        <v>10.259999999999998</v>
      </c>
      <c r="AA45" s="955">
        <v>11.400000000000015</v>
      </c>
      <c r="AB45" s="955">
        <v>11.800000000000026</v>
      </c>
      <c r="AC45" s="955">
        <v>11.129363636642701</v>
      </c>
      <c r="AD45" s="955">
        <v>11.270054034582135</v>
      </c>
      <c r="AE45" s="955">
        <v>10.650326500997643</v>
      </c>
      <c r="AF45" s="955">
        <v>10.499482944344713</v>
      </c>
      <c r="AG45" s="955">
        <v>9.9999999999999805</v>
      </c>
      <c r="AH45" s="955">
        <v>10.600298737391272</v>
      </c>
      <c r="AI45" s="955">
        <v>10.300000000000004</v>
      </c>
      <c r="AJ45" s="955">
        <v>10.660000000000009</v>
      </c>
      <c r="AK45" s="955">
        <v>10.799999999999994</v>
      </c>
    </row>
    <row r="46" spans="1:37" ht="15.75" customHeight="1">
      <c r="A46" s="569" t="s">
        <v>589</v>
      </c>
      <c r="B46" s="458">
        <v>1214.0344316841949</v>
      </c>
      <c r="C46" s="459">
        <v>1264.6191996710365</v>
      </c>
      <c r="D46" s="459">
        <v>1264.6191996710365</v>
      </c>
      <c r="E46" s="460">
        <v>1315.2039676578781</v>
      </c>
      <c r="F46" s="570">
        <v>5058.4767986841462</v>
      </c>
      <c r="G46" s="458">
        <v>1323.5757136147806</v>
      </c>
      <c r="H46" s="459">
        <v>1411.441488752844</v>
      </c>
      <c r="I46" s="459">
        <v>1377.0438465217917</v>
      </c>
      <c r="J46" s="460">
        <v>1446.8558848204318</v>
      </c>
      <c r="K46" s="570">
        <v>5558.9169337098483</v>
      </c>
      <c r="L46" s="458">
        <v>1440.4474491269659</v>
      </c>
      <c r="M46" s="459">
        <v>1571.2166652796659</v>
      </c>
      <c r="N46" s="459">
        <v>1496.0204348612745</v>
      </c>
      <c r="O46" s="460">
        <v>1593.5670715412234</v>
      </c>
      <c r="P46" s="570">
        <v>6101.2516208091292</v>
      </c>
      <c r="Q46" s="458">
        <v>1571.9632660418563</v>
      </c>
      <c r="R46" s="459">
        <v>1756.1534398535061</v>
      </c>
      <c r="S46" s="459">
        <v>1628.1202785989867</v>
      </c>
      <c r="T46" s="460">
        <v>1757.0670530813529</v>
      </c>
      <c r="U46" s="570">
        <v>6713.3040375757028</v>
      </c>
      <c r="V46" s="571">
        <v>1698.5063089582256</v>
      </c>
      <c r="W46" s="572">
        <v>1967.0674679799122</v>
      </c>
      <c r="X46" s="572">
        <v>1781.977644926591</v>
      </c>
      <c r="Y46" s="955">
        <v>8.8300000000000125</v>
      </c>
      <c r="Z46" s="955">
        <v>11.32</v>
      </c>
      <c r="AA46" s="955">
        <v>8.639999999999997</v>
      </c>
      <c r="AB46" s="955">
        <v>10.139999999999988</v>
      </c>
      <c r="AC46" s="955">
        <v>9.7561214453575875</v>
      </c>
      <c r="AD46" s="955">
        <v>9.1302058255995515</v>
      </c>
      <c r="AE46" s="955">
        <v>11.770291052820697</v>
      </c>
      <c r="AF46" s="955">
        <v>8.8300828424153064</v>
      </c>
      <c r="AG46" s="955">
        <v>10.26</v>
      </c>
      <c r="AH46" s="955">
        <v>10.031587857794415</v>
      </c>
      <c r="AI46" s="955">
        <v>8.0499999999999954</v>
      </c>
      <c r="AJ46" s="955">
        <v>12.009999999999996</v>
      </c>
      <c r="AK46" s="955">
        <v>9.4500000000000011</v>
      </c>
    </row>
    <row r="47" spans="1:37" ht="15.75" customHeight="1" thickBot="1">
      <c r="A47" s="569" t="s">
        <v>590</v>
      </c>
      <c r="B47" s="458">
        <v>132.29966959194834</v>
      </c>
      <c r="C47" s="459">
        <v>132.83313600159332</v>
      </c>
      <c r="D47" s="459">
        <v>133.90006882088321</v>
      </c>
      <c r="E47" s="460">
        <v>134.43353523052818</v>
      </c>
      <c r="F47" s="570">
        <v>533.46640964495305</v>
      </c>
      <c r="G47" s="458">
        <v>142.12061549493015</v>
      </c>
      <c r="H47" s="459">
        <v>143.87189776518755</v>
      </c>
      <c r="I47" s="459">
        <v>146.80803545521636</v>
      </c>
      <c r="J47" s="460">
        <v>145.92760249273834</v>
      </c>
      <c r="K47" s="570">
        <v>578.7281512080724</v>
      </c>
      <c r="L47" s="458">
        <v>152.49542042606004</v>
      </c>
      <c r="M47" s="459">
        <v>154.8061619953418</v>
      </c>
      <c r="N47" s="459">
        <v>160.90160685891712</v>
      </c>
      <c r="O47" s="460">
        <v>158.4481907866153</v>
      </c>
      <c r="P47" s="570">
        <v>626.65138006693428</v>
      </c>
      <c r="Q47" s="458">
        <v>163.78008153758847</v>
      </c>
      <c r="R47" s="459">
        <v>167.02036817677427</v>
      </c>
      <c r="S47" s="459">
        <v>174.25644022820725</v>
      </c>
      <c r="T47" s="460">
        <v>171.48847688835374</v>
      </c>
      <c r="U47" s="570">
        <v>676.54536683092374</v>
      </c>
      <c r="V47" s="571">
        <v>177.14722093390208</v>
      </c>
      <c r="W47" s="572">
        <v>181.00175498992056</v>
      </c>
      <c r="X47" s="572">
        <v>189.5213043921982</v>
      </c>
      <c r="Y47" s="955">
        <v>7.2999999999999901</v>
      </c>
      <c r="Z47" s="955">
        <v>7.5999999999999917</v>
      </c>
      <c r="AA47" s="955">
        <v>9.5999999999999961</v>
      </c>
      <c r="AB47" s="955">
        <v>8.5800000000000036</v>
      </c>
      <c r="AC47" s="955">
        <v>8.2807841227049366</v>
      </c>
      <c r="AD47" s="955">
        <v>7.399999999999995</v>
      </c>
      <c r="AE47" s="955">
        <v>7.8900000000000041</v>
      </c>
      <c r="AF47" s="955">
        <v>8.3000000000000078</v>
      </c>
      <c r="AG47" s="955">
        <v>8.230000000000004</v>
      </c>
      <c r="AH47" s="955">
        <v>7.9620006196523736</v>
      </c>
      <c r="AI47" s="955">
        <v>8.1616392364817383</v>
      </c>
      <c r="AJ47" s="955">
        <v>8.371066933793605</v>
      </c>
      <c r="AK47" s="955">
        <v>8.7599999999999962</v>
      </c>
    </row>
    <row r="48" spans="1:37" s="434" customFormat="1" ht="16.5" customHeight="1" thickBot="1">
      <c r="A48" s="573" t="s">
        <v>591</v>
      </c>
      <c r="B48" s="574">
        <v>142071.40098454509</v>
      </c>
      <c r="C48" s="575">
        <v>150862.19589906526</v>
      </c>
      <c r="D48" s="575">
        <v>183678.81558431126</v>
      </c>
      <c r="E48" s="576">
        <v>195590.14165644825</v>
      </c>
      <c r="F48" s="577">
        <v>672202.55412436987</v>
      </c>
      <c r="G48" s="574">
        <v>149191.46765662779</v>
      </c>
      <c r="H48" s="575">
        <v>162101.16257619564</v>
      </c>
      <c r="I48" s="575">
        <v>197084.32693680152</v>
      </c>
      <c r="J48" s="576">
        <v>210600.37782889121</v>
      </c>
      <c r="K48" s="577">
        <v>718977.33499851613</v>
      </c>
      <c r="L48" s="574">
        <v>160117.04508873002</v>
      </c>
      <c r="M48" s="575">
        <v>174733.97132250317</v>
      </c>
      <c r="N48" s="575">
        <v>212771.67884129941</v>
      </c>
      <c r="O48" s="576">
        <v>228709.51880500978</v>
      </c>
      <c r="P48" s="577">
        <v>776332.21405754238</v>
      </c>
      <c r="Q48" s="574">
        <v>171265.85672064836</v>
      </c>
      <c r="R48" s="575">
        <v>187833.05563016274</v>
      </c>
      <c r="S48" s="575">
        <v>228454.82472056933</v>
      </c>
      <c r="T48" s="576">
        <v>246447.09507886833</v>
      </c>
      <c r="U48" s="577">
        <v>834000.83215024858</v>
      </c>
      <c r="V48" s="578">
        <v>182119.43608533341</v>
      </c>
      <c r="W48" s="577">
        <v>199831.55659822849</v>
      </c>
      <c r="X48" s="577">
        <v>243263.0953613825</v>
      </c>
      <c r="Y48" s="955">
        <v>7.3231918712992616</v>
      </c>
      <c r="Z48" s="955">
        <v>7.793163568687846</v>
      </c>
      <c r="AA48" s="955">
        <v>7.9597155939895261</v>
      </c>
      <c r="AB48" s="955">
        <v>8.5988169455383865</v>
      </c>
      <c r="AC48" s="955">
        <v>7.9772861072379451</v>
      </c>
      <c r="AD48" s="955">
        <v>6.9629136771417039</v>
      </c>
      <c r="AE48" s="955">
        <v>7.4965870737767597</v>
      </c>
      <c r="AF48" s="955">
        <v>7.3708803561998302</v>
      </c>
      <c r="AG48" s="955">
        <v>7.7555041725137039</v>
      </c>
      <c r="AH48" s="955">
        <v>7.4283427955794901</v>
      </c>
      <c r="AI48" s="955">
        <v>6.3372697702311545</v>
      </c>
      <c r="AJ48" s="955">
        <v>6.3878537927266734</v>
      </c>
      <c r="AK48" s="955">
        <v>6.4819251066050594</v>
      </c>
    </row>
    <row r="49" spans="1:24" s="434" customFormat="1" ht="16.5" customHeight="1" thickTop="1" thickBot="1">
      <c r="A49" s="579"/>
      <c r="B49" s="580"/>
      <c r="C49" s="580"/>
      <c r="D49" s="580"/>
      <c r="E49" s="580"/>
      <c r="F49" s="580"/>
      <c r="G49" s="580"/>
      <c r="H49" s="580"/>
      <c r="I49" s="580"/>
      <c r="J49" s="580"/>
      <c r="K49" s="580"/>
      <c r="L49" s="580"/>
      <c r="M49" s="580"/>
      <c r="N49" s="580"/>
      <c r="O49" s="580"/>
      <c r="P49" s="580"/>
      <c r="Q49" s="580"/>
      <c r="R49" s="580"/>
      <c r="S49" s="580"/>
      <c r="T49" s="580"/>
      <c r="U49" s="580"/>
      <c r="V49" s="580"/>
    </row>
    <row r="50" spans="1:24" s="434" customFormat="1" ht="20.25" customHeight="1" thickBot="1">
      <c r="A50" s="581" t="s">
        <v>592</v>
      </c>
      <c r="B50" s="582" t="s">
        <v>154</v>
      </c>
      <c r="C50" s="583" t="s">
        <v>155</v>
      </c>
      <c r="D50" s="583" t="s">
        <v>156</v>
      </c>
      <c r="E50" s="584" t="s">
        <v>157</v>
      </c>
      <c r="F50" s="585" t="s">
        <v>593</v>
      </c>
      <c r="G50" s="582" t="s">
        <v>158</v>
      </c>
      <c r="H50" s="583" t="s">
        <v>159</v>
      </c>
      <c r="I50" s="583" t="s">
        <v>160</v>
      </c>
      <c r="J50" s="584" t="s">
        <v>161</v>
      </c>
      <c r="K50" s="585" t="s">
        <v>594</v>
      </c>
      <c r="L50" s="582" t="s">
        <v>162</v>
      </c>
      <c r="M50" s="583" t="s">
        <v>163</v>
      </c>
      <c r="N50" s="583" t="s">
        <v>164</v>
      </c>
      <c r="O50" s="584" t="s">
        <v>165</v>
      </c>
      <c r="P50" s="585" t="s">
        <v>595</v>
      </c>
      <c r="Q50" s="582" t="s">
        <v>166</v>
      </c>
      <c r="R50" s="582" t="s">
        <v>167</v>
      </c>
      <c r="S50" s="582" t="s">
        <v>168</v>
      </c>
      <c r="T50" s="584" t="s">
        <v>169</v>
      </c>
      <c r="U50" s="586" t="s">
        <v>545</v>
      </c>
      <c r="V50" s="587" t="s">
        <v>1120</v>
      </c>
      <c r="W50" s="585" t="s">
        <v>1121</v>
      </c>
      <c r="X50" s="585" t="s">
        <v>1122</v>
      </c>
    </row>
    <row r="51" spans="1:24" s="434" customFormat="1" ht="16.5" customHeight="1">
      <c r="A51" s="588" t="s">
        <v>596</v>
      </c>
      <c r="B51" s="589">
        <v>4.6375773736594414</v>
      </c>
      <c r="C51" s="590">
        <v>5.6528537684277174</v>
      </c>
      <c r="D51" s="590">
        <v>6.1313284184361212</v>
      </c>
      <c r="E51" s="591">
        <v>7.1030851395482024</v>
      </c>
      <c r="F51" s="592">
        <v>5.9836354728872996</v>
      </c>
      <c r="G51" s="593">
        <v>5.0116115014993339</v>
      </c>
      <c r="H51" s="594">
        <v>7.4498230720768737</v>
      </c>
      <c r="I51" s="594">
        <v>7.2983437473968955</v>
      </c>
      <c r="J51" s="595">
        <v>7.6743316638157895</v>
      </c>
      <c r="K51" s="596">
        <v>6.9584354577581786</v>
      </c>
      <c r="L51" s="593">
        <v>7.3231918712992616</v>
      </c>
      <c r="M51" s="594">
        <v>7.793163568687846</v>
      </c>
      <c r="N51" s="594">
        <v>7.9597155939895261</v>
      </c>
      <c r="O51" s="595">
        <v>8.5988169455383865</v>
      </c>
      <c r="P51" s="596">
        <v>7.9772861072379451</v>
      </c>
      <c r="Q51" s="593">
        <v>6.9629136771417039</v>
      </c>
      <c r="R51" s="594">
        <v>7.4965870737767597</v>
      </c>
      <c r="S51" s="594">
        <v>7.3708803561998302</v>
      </c>
      <c r="T51" s="595">
        <v>7.7555041725137039</v>
      </c>
      <c r="U51" s="596">
        <v>7.4283427955794901</v>
      </c>
      <c r="V51" s="597">
        <v>6.3372697702311545</v>
      </c>
      <c r="W51" s="597">
        <v>6.3878537927266734</v>
      </c>
      <c r="X51" s="597">
        <v>6.4819251066050594</v>
      </c>
    </row>
    <row r="52" spans="1:24">
      <c r="A52" s="598" t="s">
        <v>597</v>
      </c>
      <c r="B52" s="599">
        <v>-6.5486485352355377</v>
      </c>
      <c r="C52" s="600">
        <v>-5.009726216959737</v>
      </c>
      <c r="D52" s="600">
        <v>-6.0795876977676215</v>
      </c>
      <c r="E52" s="601">
        <v>-6.8958488648562213</v>
      </c>
      <c r="F52" s="602">
        <v>-6.1878325064140576</v>
      </c>
      <c r="G52" s="603">
        <v>-6.4195084245174794</v>
      </c>
      <c r="H52" s="604">
        <v>3.8554185781472765</v>
      </c>
      <c r="I52" s="604">
        <v>2.5294737706150565</v>
      </c>
      <c r="J52" s="605">
        <v>2.3449769032576273</v>
      </c>
      <c r="K52" s="606">
        <v>0.45182289056047742</v>
      </c>
      <c r="L52" s="603">
        <v>4.2054825310576636</v>
      </c>
      <c r="M52" s="604">
        <v>4.8163575515607198</v>
      </c>
      <c r="N52" s="604">
        <v>5.1189214959108709</v>
      </c>
      <c r="O52" s="605">
        <v>6.6804555369144811</v>
      </c>
      <c r="P52" s="606">
        <v>5.2488473074263551</v>
      </c>
      <c r="Q52" s="603">
        <v>5.1589557993167182E-2</v>
      </c>
      <c r="R52" s="604">
        <v>0.98300012054103658</v>
      </c>
      <c r="S52" s="604">
        <v>-0.25853833501462553</v>
      </c>
      <c r="T52" s="605">
        <v>-8.1156028785432349E-2</v>
      </c>
      <c r="U52" s="606">
        <v>0.1420184256565144</v>
      </c>
      <c r="V52" s="607">
        <v>-2.3220147113847127</v>
      </c>
      <c r="W52" s="607">
        <v>-0.72881649995000042</v>
      </c>
      <c r="X52" s="607">
        <v>7.8527411798440971E-2</v>
      </c>
    </row>
    <row r="53" spans="1:24">
      <c r="A53" s="598" t="s">
        <v>598</v>
      </c>
      <c r="B53" s="599">
        <v>8.1314015787616185</v>
      </c>
      <c r="C53" s="600">
        <v>8.1075800758990813</v>
      </c>
      <c r="D53" s="600">
        <v>8.9347086911383027</v>
      </c>
      <c r="E53" s="601">
        <v>10.183345481306741</v>
      </c>
      <c r="F53" s="602">
        <v>8.9499743555769431</v>
      </c>
      <c r="G53" s="603">
        <v>8.0972141502556951</v>
      </c>
      <c r="H53" s="604">
        <v>8.1769173333182241</v>
      </c>
      <c r="I53" s="604">
        <v>8.2422806408509039</v>
      </c>
      <c r="J53" s="605">
        <v>8.6652096485788661</v>
      </c>
      <c r="K53" s="606">
        <v>8.3238508340088373</v>
      </c>
      <c r="L53" s="603">
        <v>8.0517390190895615</v>
      </c>
      <c r="M53" s="604">
        <v>8.3712714128846741</v>
      </c>
      <c r="N53" s="604">
        <v>8.492337507274355</v>
      </c>
      <c r="O53" s="605">
        <v>8.9347494190429337</v>
      </c>
      <c r="P53" s="606">
        <v>8.508241199230751</v>
      </c>
      <c r="Q53" s="603">
        <v>8.5204640701700676</v>
      </c>
      <c r="R53" s="604">
        <v>8.7200573915534783</v>
      </c>
      <c r="S53" s="604">
        <v>8.7568462794800705</v>
      </c>
      <c r="T53" s="605">
        <v>9.0994166847538978</v>
      </c>
      <c r="U53" s="606">
        <v>8.8036721056333338</v>
      </c>
      <c r="V53" s="607">
        <v>8.1364522132331558</v>
      </c>
      <c r="W53" s="607">
        <v>7.6294736921726471</v>
      </c>
      <c r="X53" s="607">
        <v>7.5487440077111261</v>
      </c>
    </row>
    <row r="54" spans="1:24">
      <c r="A54" s="608" t="s">
        <v>599</v>
      </c>
      <c r="B54" s="599">
        <v>5.817687188781159</v>
      </c>
      <c r="C54" s="600">
        <v>6.0833130024680386</v>
      </c>
      <c r="D54" s="600">
        <v>5.9959814887809149</v>
      </c>
      <c r="E54" s="601">
        <v>6.9809929113869655</v>
      </c>
      <c r="F54" s="602">
        <v>6.2663004826462396</v>
      </c>
      <c r="G54" s="603">
        <v>5.455558167884746</v>
      </c>
      <c r="H54" s="604">
        <v>5.9444312761203726</v>
      </c>
      <c r="I54" s="604">
        <v>5.9075719654280903</v>
      </c>
      <c r="J54" s="605">
        <v>6.0637954983493252</v>
      </c>
      <c r="K54" s="606">
        <v>5.8791941326390953</v>
      </c>
      <c r="L54" s="603">
        <v>5.3518826520207563</v>
      </c>
      <c r="M54" s="604">
        <v>5.7646265857425005</v>
      </c>
      <c r="N54" s="604">
        <v>5.8996832435698829</v>
      </c>
      <c r="O54" s="605">
        <v>6.0846178876136392</v>
      </c>
      <c r="P54" s="606">
        <v>5.8226810521255574</v>
      </c>
      <c r="Q54" s="603">
        <v>5.3113251221033142</v>
      </c>
      <c r="R54" s="604">
        <v>5.700266357643371</v>
      </c>
      <c r="S54" s="604">
        <v>5.759783692661272</v>
      </c>
      <c r="T54" s="605">
        <v>5.6768778585442412</v>
      </c>
      <c r="U54" s="606">
        <v>5.6411778016514047</v>
      </c>
      <c r="V54" s="607">
        <v>4.374603235172426</v>
      </c>
      <c r="W54" s="607">
        <v>4.2129783192815307</v>
      </c>
      <c r="X54" s="607">
        <v>3.8856963574178032</v>
      </c>
    </row>
    <row r="55" spans="1:24">
      <c r="A55" s="608" t="s">
        <v>600</v>
      </c>
      <c r="B55" s="599">
        <v>-5.72062745347937</v>
      </c>
      <c r="C55" s="600">
        <v>-2.5348652895548613</v>
      </c>
      <c r="D55" s="600">
        <v>-3.6177016184210493</v>
      </c>
      <c r="E55" s="601">
        <v>-2.1621121515976127</v>
      </c>
      <c r="F55" s="602">
        <v>-3.4145922933443087</v>
      </c>
      <c r="G55" s="603">
        <v>-5.5597231087250769</v>
      </c>
      <c r="H55" s="604">
        <v>4.7722295037905793</v>
      </c>
      <c r="I55" s="604">
        <v>3.6533457727228464</v>
      </c>
      <c r="J55" s="605">
        <v>4.1464143063998549</v>
      </c>
      <c r="K55" s="606">
        <v>2.0249184536011544</v>
      </c>
      <c r="L55" s="603">
        <v>4.416963794918253</v>
      </c>
      <c r="M55" s="604">
        <v>5.4043463658894186</v>
      </c>
      <c r="N55" s="604">
        <v>5.7513366353218007</v>
      </c>
      <c r="O55" s="605">
        <v>7.0837131175989123</v>
      </c>
      <c r="P55" s="606">
        <v>5.8225736604175422</v>
      </c>
      <c r="Q55" s="603">
        <v>0.58768590922344444</v>
      </c>
      <c r="R55" s="604">
        <v>2.3848037456026416</v>
      </c>
      <c r="S55" s="604">
        <v>1.4618901682418983</v>
      </c>
      <c r="T55" s="605">
        <v>2.5891149779266089</v>
      </c>
      <c r="U55" s="606">
        <v>1.8506511850507938</v>
      </c>
      <c r="V55" s="607">
        <v>-1.6399136859231729</v>
      </c>
      <c r="W55" s="607">
        <v>1.2085958603588363</v>
      </c>
      <c r="X55" s="607">
        <v>1.8378027486571433</v>
      </c>
    </row>
    <row r="56" spans="1:24" ht="15.75">
      <c r="A56" s="609" t="s">
        <v>601</v>
      </c>
      <c r="B56" s="599">
        <v>14.335559543389104</v>
      </c>
      <c r="C56" s="600">
        <v>11.595124306479368</v>
      </c>
      <c r="D56" s="600">
        <v>10.557156936582833</v>
      </c>
      <c r="E56" s="601">
        <v>15.110945083950671</v>
      </c>
      <c r="F56" s="602">
        <v>13.069900183124908</v>
      </c>
      <c r="G56" s="603">
        <v>13.120000911885759</v>
      </c>
      <c r="H56" s="604">
        <v>11.820000000000002</v>
      </c>
      <c r="I56" s="604">
        <v>10.690000000000003</v>
      </c>
      <c r="J56" s="605">
        <v>12.000000000000002</v>
      </c>
      <c r="K56" s="606">
        <v>11.974460247121042</v>
      </c>
      <c r="L56" s="603">
        <v>13.130000000000006</v>
      </c>
      <c r="M56" s="604">
        <v>11.75000000000002</v>
      </c>
      <c r="N56" s="604">
        <v>10.150000000000022</v>
      </c>
      <c r="O56" s="605">
        <v>12.009999999999998</v>
      </c>
      <c r="P56" s="606">
        <v>11.853180474507564</v>
      </c>
      <c r="Q56" s="603">
        <v>13.189999999999991</v>
      </c>
      <c r="R56" s="604">
        <v>11.980000000000004</v>
      </c>
      <c r="S56" s="604">
        <v>10.879999999999995</v>
      </c>
      <c r="T56" s="605">
        <v>12.089999999999991</v>
      </c>
      <c r="U56" s="606">
        <v>12.110535281165495</v>
      </c>
      <c r="V56" s="607">
        <v>13.280028284168385</v>
      </c>
      <c r="W56" s="607">
        <v>12.73167696532577</v>
      </c>
      <c r="X56" s="607">
        <v>11.520000000000001</v>
      </c>
    </row>
    <row r="57" spans="1:24" ht="15.75">
      <c r="A57" s="609" t="s">
        <v>602</v>
      </c>
      <c r="B57" s="599">
        <v>10.511685204136043</v>
      </c>
      <c r="C57" s="600">
        <v>11.169509521134835</v>
      </c>
      <c r="D57" s="600">
        <v>16.300387293487955</v>
      </c>
      <c r="E57" s="601">
        <v>17.165385407812987</v>
      </c>
      <c r="F57" s="602">
        <v>14.019998653949791</v>
      </c>
      <c r="G57" s="603">
        <v>10.520000000000017</v>
      </c>
      <c r="H57" s="604">
        <v>11.177785401364131</v>
      </c>
      <c r="I57" s="604">
        <v>11.890000000000009</v>
      </c>
      <c r="J57" s="605">
        <v>12.149999999999991</v>
      </c>
      <c r="K57" s="606">
        <v>11.483358153266021</v>
      </c>
      <c r="L57" s="603">
        <v>9.5499999999999972</v>
      </c>
      <c r="M57" s="604">
        <v>11.409999999999981</v>
      </c>
      <c r="N57" s="604">
        <v>11.840000000000018</v>
      </c>
      <c r="O57" s="605">
        <v>11.959999999999994</v>
      </c>
      <c r="P57" s="606">
        <v>11.220260372037592</v>
      </c>
      <c r="Q57" s="603">
        <v>10.059999999999992</v>
      </c>
      <c r="R57" s="604">
        <v>11.429999999999998</v>
      </c>
      <c r="S57" s="604">
        <v>11.800000000000004</v>
      </c>
      <c r="T57" s="605">
        <v>11.92</v>
      </c>
      <c r="U57" s="606">
        <v>11.335975150700973</v>
      </c>
      <c r="V57" s="607">
        <v>8.4188593914957437</v>
      </c>
      <c r="W57" s="607">
        <v>8.6489815811960575</v>
      </c>
      <c r="X57" s="607">
        <v>9.6200000000000028</v>
      </c>
    </row>
    <row r="58" spans="1:24" ht="16.5" thickBot="1">
      <c r="A58" s="610" t="s">
        <v>603</v>
      </c>
      <c r="B58" s="611">
        <v>9.3735915587609124</v>
      </c>
      <c r="C58" s="612">
        <v>10.13016993395185</v>
      </c>
      <c r="D58" s="612">
        <v>10.488546711460936</v>
      </c>
      <c r="E58" s="613">
        <v>11.3532141728417</v>
      </c>
      <c r="F58" s="614">
        <v>10.375108368056573</v>
      </c>
      <c r="G58" s="615">
        <v>9.9922085843445174</v>
      </c>
      <c r="H58" s="616">
        <v>10.602267743567193</v>
      </c>
      <c r="I58" s="616">
        <v>10.905154148851519</v>
      </c>
      <c r="J58" s="617">
        <v>11.641838913356317</v>
      </c>
      <c r="K58" s="618">
        <v>10.821356834201071</v>
      </c>
      <c r="L58" s="615">
        <v>10.889179597387416</v>
      </c>
      <c r="M58" s="616">
        <v>11.627123392186924</v>
      </c>
      <c r="N58" s="616">
        <v>12.002564869940677</v>
      </c>
      <c r="O58" s="617">
        <v>12.878601235478374</v>
      </c>
      <c r="P58" s="618">
        <v>11.896709221720442</v>
      </c>
      <c r="Q58" s="615">
        <v>12.055914390223013</v>
      </c>
      <c r="R58" s="616">
        <v>12.932415606863737</v>
      </c>
      <c r="S58" s="616">
        <v>13.2615133639826</v>
      </c>
      <c r="T58" s="617">
        <v>14.322669192436749</v>
      </c>
      <c r="U58" s="618">
        <v>13.201208473468951</v>
      </c>
      <c r="V58" s="619">
        <v>13.671818050089128</v>
      </c>
      <c r="W58" s="619">
        <v>13.140212233263476</v>
      </c>
      <c r="X58" s="619">
        <v>13.734557005916839</v>
      </c>
    </row>
    <row r="59" spans="1:24" ht="13.5" customHeight="1" thickTop="1">
      <c r="G59" s="446">
        <v>-30245.923248209092</v>
      </c>
      <c r="L59" s="956"/>
      <c r="M59" s="956"/>
      <c r="N59" s="956"/>
      <c r="O59" s="956"/>
      <c r="P59" s="956"/>
      <c r="Q59" s="956"/>
      <c r="R59" s="956"/>
      <c r="S59" s="956"/>
      <c r="T59" s="956"/>
      <c r="U59" s="956"/>
      <c r="V59" s="956"/>
      <c r="W59" s="956"/>
      <c r="X59" s="956"/>
    </row>
    <row r="60" spans="1:24" ht="13.5" customHeight="1">
      <c r="A60" s="84" t="s">
        <v>852</v>
      </c>
      <c r="G60" s="446">
        <v>120932.03707156504</v>
      </c>
      <c r="H60" s="446"/>
      <c r="I60" s="446"/>
      <c r="J60" s="446"/>
      <c r="K60" s="446"/>
      <c r="L60" s="446"/>
      <c r="M60" s="446"/>
      <c r="N60" s="446"/>
      <c r="O60" s="446"/>
      <c r="P60" s="446"/>
      <c r="Q60" s="446"/>
      <c r="R60" s="446"/>
      <c r="S60" s="446"/>
      <c r="T60" s="446"/>
      <c r="U60" s="446"/>
      <c r="V60" s="446"/>
      <c r="W60" s="446"/>
      <c r="X60" s="446"/>
    </row>
    <row r="61" spans="1:24" ht="13.5" customHeight="1">
      <c r="A61" s="84" t="s">
        <v>1119</v>
      </c>
    </row>
    <row r="62" spans="1:24" ht="13.5" customHeight="1">
      <c r="A62" s="84" t="s">
        <v>153</v>
      </c>
      <c r="L62" s="956"/>
      <c r="M62" s="956"/>
      <c r="N62" s="956"/>
      <c r="O62" s="956"/>
      <c r="P62" s="956"/>
      <c r="Q62" s="956"/>
      <c r="R62" s="956"/>
      <c r="S62" s="956"/>
      <c r="T62" s="956"/>
      <c r="U62" s="956"/>
      <c r="V62" s="956"/>
      <c r="W62" s="956"/>
      <c r="X62" s="956"/>
    </row>
    <row r="63" spans="1:24">
      <c r="L63" s="956"/>
      <c r="M63" s="956"/>
      <c r="N63" s="956"/>
      <c r="O63" s="956"/>
      <c r="P63" s="956"/>
      <c r="Q63" s="956"/>
      <c r="R63" s="956"/>
      <c r="S63" s="956"/>
      <c r="T63" s="956"/>
      <c r="U63" s="956"/>
      <c r="V63" s="956"/>
      <c r="W63" s="956"/>
      <c r="X63" s="956"/>
    </row>
  </sheetData>
  <pageMargins left="0.7" right="0.45" top="0.5" bottom="0.25" header="0.3" footer="0.3"/>
  <pageSetup paperSize="9" scale="54" orientation="landscape" r:id="rId1"/>
  <colBreaks count="1" manualBreakCount="1">
    <brk id="1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2"/>
  <sheetViews>
    <sheetView view="pageBreakPreview" zoomScaleNormal="100" zoomScaleSheetLayoutView="100" workbookViewId="0">
      <pane xSplit="1" ySplit="2" topLeftCell="N31" activePane="bottomRight" state="frozen"/>
      <selection activeCell="A60" sqref="A60:A61"/>
      <selection pane="topRight" activeCell="A60" sqref="A60:A61"/>
      <selection pane="bottomLeft" activeCell="A60" sqref="A60:A61"/>
      <selection pane="bottomRight" activeCell="A60" sqref="A60:A61"/>
    </sheetView>
  </sheetViews>
  <sheetFormatPr defaultRowHeight="14.25"/>
  <cols>
    <col min="1" max="1" width="42" style="79" customWidth="1"/>
    <col min="2" max="20" width="11.7109375" style="79" customWidth="1"/>
    <col min="21" max="21" width="13.140625" style="79" customWidth="1"/>
    <col min="22" max="22" width="11.85546875" style="79" customWidth="1"/>
    <col min="23" max="24" width="13.7109375" style="79" customWidth="1"/>
    <col min="25" max="25" width="10.42578125" style="79" customWidth="1"/>
    <col min="26" max="30" width="0" style="79" hidden="1" customWidth="1"/>
    <col min="31" max="224" width="9.140625" style="79"/>
    <col min="225" max="225" width="42" style="79" customWidth="1"/>
    <col min="226" max="244" width="11.7109375" style="79" customWidth="1"/>
    <col min="245" max="245" width="13.140625" style="79" customWidth="1"/>
    <col min="246" max="246" width="11.85546875" style="79" customWidth="1"/>
    <col min="247" max="247" width="13.7109375" style="79" customWidth="1"/>
    <col min="248" max="248" width="10.140625" style="79" customWidth="1"/>
    <col min="249" max="249" width="10.42578125" style="79" customWidth="1"/>
    <col min="250" max="480" width="9.140625" style="79"/>
    <col min="481" max="481" width="42" style="79" customWidth="1"/>
    <col min="482" max="500" width="11.7109375" style="79" customWidth="1"/>
    <col min="501" max="501" width="13.140625" style="79" customWidth="1"/>
    <col min="502" max="502" width="11.85546875" style="79" customWidth="1"/>
    <col min="503" max="503" width="13.7109375" style="79" customWidth="1"/>
    <col min="504" max="504" width="10.140625" style="79" customWidth="1"/>
    <col min="505" max="505" width="10.42578125" style="79" customWidth="1"/>
    <col min="506" max="736" width="9.140625" style="79"/>
    <col min="737" max="737" width="42" style="79" customWidth="1"/>
    <col min="738" max="756" width="11.7109375" style="79" customWidth="1"/>
    <col min="757" max="757" width="13.140625" style="79" customWidth="1"/>
    <col min="758" max="758" width="11.85546875" style="79" customWidth="1"/>
    <col min="759" max="759" width="13.7109375" style="79" customWidth="1"/>
    <col min="760" max="760" width="10.140625" style="79" customWidth="1"/>
    <col min="761" max="761" width="10.42578125" style="79" customWidth="1"/>
    <col min="762" max="992" width="9.140625" style="79"/>
    <col min="993" max="993" width="42" style="79" customWidth="1"/>
    <col min="994" max="1012" width="11.7109375" style="79" customWidth="1"/>
    <col min="1013" max="1013" width="13.140625" style="79" customWidth="1"/>
    <col min="1014" max="1014" width="11.85546875" style="79" customWidth="1"/>
    <col min="1015" max="1015" width="13.7109375" style="79" customWidth="1"/>
    <col min="1016" max="1016" width="10.140625" style="79" customWidth="1"/>
    <col min="1017" max="1017" width="10.42578125" style="79" customWidth="1"/>
    <col min="1018" max="1248" width="9.140625" style="79"/>
    <col min="1249" max="1249" width="42" style="79" customWidth="1"/>
    <col min="1250" max="1268" width="11.7109375" style="79" customWidth="1"/>
    <col min="1269" max="1269" width="13.140625" style="79" customWidth="1"/>
    <col min="1270" max="1270" width="11.85546875" style="79" customWidth="1"/>
    <col min="1271" max="1271" width="13.7109375" style="79" customWidth="1"/>
    <col min="1272" max="1272" width="10.140625" style="79" customWidth="1"/>
    <col min="1273" max="1273" width="10.42578125" style="79" customWidth="1"/>
    <col min="1274" max="1504" width="9.140625" style="79"/>
    <col min="1505" max="1505" width="42" style="79" customWidth="1"/>
    <col min="1506" max="1524" width="11.7109375" style="79" customWidth="1"/>
    <col min="1525" max="1525" width="13.140625" style="79" customWidth="1"/>
    <col min="1526" max="1526" width="11.85546875" style="79" customWidth="1"/>
    <col min="1527" max="1527" width="13.7109375" style="79" customWidth="1"/>
    <col min="1528" max="1528" width="10.140625" style="79" customWidth="1"/>
    <col min="1529" max="1529" width="10.42578125" style="79" customWidth="1"/>
    <col min="1530" max="1760" width="9.140625" style="79"/>
    <col min="1761" max="1761" width="42" style="79" customWidth="1"/>
    <col min="1762" max="1780" width="11.7109375" style="79" customWidth="1"/>
    <col min="1781" max="1781" width="13.140625" style="79" customWidth="1"/>
    <col min="1782" max="1782" width="11.85546875" style="79" customWidth="1"/>
    <col min="1783" max="1783" width="13.7109375" style="79" customWidth="1"/>
    <col min="1784" max="1784" width="10.140625" style="79" customWidth="1"/>
    <col min="1785" max="1785" width="10.42578125" style="79" customWidth="1"/>
    <col min="1786" max="2016" width="9.140625" style="79"/>
    <col min="2017" max="2017" width="42" style="79" customWidth="1"/>
    <col min="2018" max="2036" width="11.7109375" style="79" customWidth="1"/>
    <col min="2037" max="2037" width="13.140625" style="79" customWidth="1"/>
    <col min="2038" max="2038" width="11.85546875" style="79" customWidth="1"/>
    <col min="2039" max="2039" width="13.7109375" style="79" customWidth="1"/>
    <col min="2040" max="2040" width="10.140625" style="79" customWidth="1"/>
    <col min="2041" max="2041" width="10.42578125" style="79" customWidth="1"/>
    <col min="2042" max="2272" width="9.140625" style="79"/>
    <col min="2273" max="2273" width="42" style="79" customWidth="1"/>
    <col min="2274" max="2292" width="11.7109375" style="79" customWidth="1"/>
    <col min="2293" max="2293" width="13.140625" style="79" customWidth="1"/>
    <col min="2294" max="2294" width="11.85546875" style="79" customWidth="1"/>
    <col min="2295" max="2295" width="13.7109375" style="79" customWidth="1"/>
    <col min="2296" max="2296" width="10.140625" style="79" customWidth="1"/>
    <col min="2297" max="2297" width="10.42578125" style="79" customWidth="1"/>
    <col min="2298" max="2528" width="9.140625" style="79"/>
    <col min="2529" max="2529" width="42" style="79" customWidth="1"/>
    <col min="2530" max="2548" width="11.7109375" style="79" customWidth="1"/>
    <col min="2549" max="2549" width="13.140625" style="79" customWidth="1"/>
    <col min="2550" max="2550" width="11.85546875" style="79" customWidth="1"/>
    <col min="2551" max="2551" width="13.7109375" style="79" customWidth="1"/>
    <col min="2552" max="2552" width="10.140625" style="79" customWidth="1"/>
    <col min="2553" max="2553" width="10.42578125" style="79" customWidth="1"/>
    <col min="2554" max="2784" width="9.140625" style="79"/>
    <col min="2785" max="2785" width="42" style="79" customWidth="1"/>
    <col min="2786" max="2804" width="11.7109375" style="79" customWidth="1"/>
    <col min="2805" max="2805" width="13.140625" style="79" customWidth="1"/>
    <col min="2806" max="2806" width="11.85546875" style="79" customWidth="1"/>
    <col min="2807" max="2807" width="13.7109375" style="79" customWidth="1"/>
    <col min="2808" max="2808" width="10.140625" style="79" customWidth="1"/>
    <col min="2809" max="2809" width="10.42578125" style="79" customWidth="1"/>
    <col min="2810" max="3040" width="9.140625" style="79"/>
    <col min="3041" max="3041" width="42" style="79" customWidth="1"/>
    <col min="3042" max="3060" width="11.7109375" style="79" customWidth="1"/>
    <col min="3061" max="3061" width="13.140625" style="79" customWidth="1"/>
    <col min="3062" max="3062" width="11.85546875" style="79" customWidth="1"/>
    <col min="3063" max="3063" width="13.7109375" style="79" customWidth="1"/>
    <col min="3064" max="3064" width="10.140625" style="79" customWidth="1"/>
    <col min="3065" max="3065" width="10.42578125" style="79" customWidth="1"/>
    <col min="3066" max="3296" width="9.140625" style="79"/>
    <col min="3297" max="3297" width="42" style="79" customWidth="1"/>
    <col min="3298" max="3316" width="11.7109375" style="79" customWidth="1"/>
    <col min="3317" max="3317" width="13.140625" style="79" customWidth="1"/>
    <col min="3318" max="3318" width="11.85546875" style="79" customWidth="1"/>
    <col min="3319" max="3319" width="13.7109375" style="79" customWidth="1"/>
    <col min="3320" max="3320" width="10.140625" style="79" customWidth="1"/>
    <col min="3321" max="3321" width="10.42578125" style="79" customWidth="1"/>
    <col min="3322" max="3552" width="9.140625" style="79"/>
    <col min="3553" max="3553" width="42" style="79" customWidth="1"/>
    <col min="3554" max="3572" width="11.7109375" style="79" customWidth="1"/>
    <col min="3573" max="3573" width="13.140625" style="79" customWidth="1"/>
    <col min="3574" max="3574" width="11.85546875" style="79" customWidth="1"/>
    <col min="3575" max="3575" width="13.7109375" style="79" customWidth="1"/>
    <col min="3576" max="3576" width="10.140625" style="79" customWidth="1"/>
    <col min="3577" max="3577" width="10.42578125" style="79" customWidth="1"/>
    <col min="3578" max="3808" width="9.140625" style="79"/>
    <col min="3809" max="3809" width="42" style="79" customWidth="1"/>
    <col min="3810" max="3828" width="11.7109375" style="79" customWidth="1"/>
    <col min="3829" max="3829" width="13.140625" style="79" customWidth="1"/>
    <col min="3830" max="3830" width="11.85546875" style="79" customWidth="1"/>
    <col min="3831" max="3831" width="13.7109375" style="79" customWidth="1"/>
    <col min="3832" max="3832" width="10.140625" style="79" customWidth="1"/>
    <col min="3833" max="3833" width="10.42578125" style="79" customWidth="1"/>
    <col min="3834" max="4064" width="9.140625" style="79"/>
    <col min="4065" max="4065" width="42" style="79" customWidth="1"/>
    <col min="4066" max="4084" width="11.7109375" style="79" customWidth="1"/>
    <col min="4085" max="4085" width="13.140625" style="79" customWidth="1"/>
    <col min="4086" max="4086" width="11.85546875" style="79" customWidth="1"/>
    <col min="4087" max="4087" width="13.7109375" style="79" customWidth="1"/>
    <col min="4088" max="4088" width="10.140625" style="79" customWidth="1"/>
    <col min="4089" max="4089" width="10.42578125" style="79" customWidth="1"/>
    <col min="4090" max="4320" width="9.140625" style="79"/>
    <col min="4321" max="4321" width="42" style="79" customWidth="1"/>
    <col min="4322" max="4340" width="11.7109375" style="79" customWidth="1"/>
    <col min="4341" max="4341" width="13.140625" style="79" customWidth="1"/>
    <col min="4342" max="4342" width="11.85546875" style="79" customWidth="1"/>
    <col min="4343" max="4343" width="13.7109375" style="79" customWidth="1"/>
    <col min="4344" max="4344" width="10.140625" style="79" customWidth="1"/>
    <col min="4345" max="4345" width="10.42578125" style="79" customWidth="1"/>
    <col min="4346" max="4576" width="9.140625" style="79"/>
    <col min="4577" max="4577" width="42" style="79" customWidth="1"/>
    <col min="4578" max="4596" width="11.7109375" style="79" customWidth="1"/>
    <col min="4597" max="4597" width="13.140625" style="79" customWidth="1"/>
    <col min="4598" max="4598" width="11.85546875" style="79" customWidth="1"/>
    <col min="4599" max="4599" width="13.7109375" style="79" customWidth="1"/>
    <col min="4600" max="4600" width="10.140625" style="79" customWidth="1"/>
    <col min="4601" max="4601" width="10.42578125" style="79" customWidth="1"/>
    <col min="4602" max="4832" width="9.140625" style="79"/>
    <col min="4833" max="4833" width="42" style="79" customWidth="1"/>
    <col min="4834" max="4852" width="11.7109375" style="79" customWidth="1"/>
    <col min="4853" max="4853" width="13.140625" style="79" customWidth="1"/>
    <col min="4854" max="4854" width="11.85546875" style="79" customWidth="1"/>
    <col min="4855" max="4855" width="13.7109375" style="79" customWidth="1"/>
    <col min="4856" max="4856" width="10.140625" style="79" customWidth="1"/>
    <col min="4857" max="4857" width="10.42578125" style="79" customWidth="1"/>
    <col min="4858" max="5088" width="9.140625" style="79"/>
    <col min="5089" max="5089" width="42" style="79" customWidth="1"/>
    <col min="5090" max="5108" width="11.7109375" style="79" customWidth="1"/>
    <col min="5109" max="5109" width="13.140625" style="79" customWidth="1"/>
    <col min="5110" max="5110" width="11.85546875" style="79" customWidth="1"/>
    <col min="5111" max="5111" width="13.7109375" style="79" customWidth="1"/>
    <col min="5112" max="5112" width="10.140625" style="79" customWidth="1"/>
    <col min="5113" max="5113" width="10.42578125" style="79" customWidth="1"/>
    <col min="5114" max="5344" width="9.140625" style="79"/>
    <col min="5345" max="5345" width="42" style="79" customWidth="1"/>
    <col min="5346" max="5364" width="11.7109375" style="79" customWidth="1"/>
    <col min="5365" max="5365" width="13.140625" style="79" customWidth="1"/>
    <col min="5366" max="5366" width="11.85546875" style="79" customWidth="1"/>
    <col min="5367" max="5367" width="13.7109375" style="79" customWidth="1"/>
    <col min="5368" max="5368" width="10.140625" style="79" customWidth="1"/>
    <col min="5369" max="5369" width="10.42578125" style="79" customWidth="1"/>
    <col min="5370" max="5600" width="9.140625" style="79"/>
    <col min="5601" max="5601" width="42" style="79" customWidth="1"/>
    <col min="5602" max="5620" width="11.7109375" style="79" customWidth="1"/>
    <col min="5621" max="5621" width="13.140625" style="79" customWidth="1"/>
    <col min="5622" max="5622" width="11.85546875" style="79" customWidth="1"/>
    <col min="5623" max="5623" width="13.7109375" style="79" customWidth="1"/>
    <col min="5624" max="5624" width="10.140625" style="79" customWidth="1"/>
    <col min="5625" max="5625" width="10.42578125" style="79" customWidth="1"/>
    <col min="5626" max="5856" width="9.140625" style="79"/>
    <col min="5857" max="5857" width="42" style="79" customWidth="1"/>
    <col min="5858" max="5876" width="11.7109375" style="79" customWidth="1"/>
    <col min="5877" max="5877" width="13.140625" style="79" customWidth="1"/>
    <col min="5878" max="5878" width="11.85546875" style="79" customWidth="1"/>
    <col min="5879" max="5879" width="13.7109375" style="79" customWidth="1"/>
    <col min="5880" max="5880" width="10.140625" style="79" customWidth="1"/>
    <col min="5881" max="5881" width="10.42578125" style="79" customWidth="1"/>
    <col min="5882" max="6112" width="9.140625" style="79"/>
    <col min="6113" max="6113" width="42" style="79" customWidth="1"/>
    <col min="6114" max="6132" width="11.7109375" style="79" customWidth="1"/>
    <col min="6133" max="6133" width="13.140625" style="79" customWidth="1"/>
    <col min="6134" max="6134" width="11.85546875" style="79" customWidth="1"/>
    <col min="6135" max="6135" width="13.7109375" style="79" customWidth="1"/>
    <col min="6136" max="6136" width="10.140625" style="79" customWidth="1"/>
    <col min="6137" max="6137" width="10.42578125" style="79" customWidth="1"/>
    <col min="6138" max="6368" width="9.140625" style="79"/>
    <col min="6369" max="6369" width="42" style="79" customWidth="1"/>
    <col min="6370" max="6388" width="11.7109375" style="79" customWidth="1"/>
    <col min="6389" max="6389" width="13.140625" style="79" customWidth="1"/>
    <col min="6390" max="6390" width="11.85546875" style="79" customWidth="1"/>
    <col min="6391" max="6391" width="13.7109375" style="79" customWidth="1"/>
    <col min="6392" max="6392" width="10.140625" style="79" customWidth="1"/>
    <col min="6393" max="6393" width="10.42578125" style="79" customWidth="1"/>
    <col min="6394" max="6624" width="9.140625" style="79"/>
    <col min="6625" max="6625" width="42" style="79" customWidth="1"/>
    <col min="6626" max="6644" width="11.7109375" style="79" customWidth="1"/>
    <col min="6645" max="6645" width="13.140625" style="79" customWidth="1"/>
    <col min="6646" max="6646" width="11.85546875" style="79" customWidth="1"/>
    <col min="6647" max="6647" width="13.7109375" style="79" customWidth="1"/>
    <col min="6648" max="6648" width="10.140625" style="79" customWidth="1"/>
    <col min="6649" max="6649" width="10.42578125" style="79" customWidth="1"/>
    <col min="6650" max="6880" width="9.140625" style="79"/>
    <col min="6881" max="6881" width="42" style="79" customWidth="1"/>
    <col min="6882" max="6900" width="11.7109375" style="79" customWidth="1"/>
    <col min="6901" max="6901" width="13.140625" style="79" customWidth="1"/>
    <col min="6902" max="6902" width="11.85546875" style="79" customWidth="1"/>
    <col min="6903" max="6903" width="13.7109375" style="79" customWidth="1"/>
    <col min="6904" max="6904" width="10.140625" style="79" customWidth="1"/>
    <col min="6905" max="6905" width="10.42578125" style="79" customWidth="1"/>
    <col min="6906" max="7136" width="9.140625" style="79"/>
    <col min="7137" max="7137" width="42" style="79" customWidth="1"/>
    <col min="7138" max="7156" width="11.7109375" style="79" customWidth="1"/>
    <col min="7157" max="7157" width="13.140625" style="79" customWidth="1"/>
    <col min="7158" max="7158" width="11.85546875" style="79" customWidth="1"/>
    <col min="7159" max="7159" width="13.7109375" style="79" customWidth="1"/>
    <col min="7160" max="7160" width="10.140625" style="79" customWidth="1"/>
    <col min="7161" max="7161" width="10.42578125" style="79" customWidth="1"/>
    <col min="7162" max="7392" width="9.140625" style="79"/>
    <col min="7393" max="7393" width="42" style="79" customWidth="1"/>
    <col min="7394" max="7412" width="11.7109375" style="79" customWidth="1"/>
    <col min="7413" max="7413" width="13.140625" style="79" customWidth="1"/>
    <col min="7414" max="7414" width="11.85546875" style="79" customWidth="1"/>
    <col min="7415" max="7415" width="13.7109375" style="79" customWidth="1"/>
    <col min="7416" max="7416" width="10.140625" style="79" customWidth="1"/>
    <col min="7417" max="7417" width="10.42578125" style="79" customWidth="1"/>
    <col min="7418" max="7648" width="9.140625" style="79"/>
    <col min="7649" max="7649" width="42" style="79" customWidth="1"/>
    <col min="7650" max="7668" width="11.7109375" style="79" customWidth="1"/>
    <col min="7669" max="7669" width="13.140625" style="79" customWidth="1"/>
    <col min="7670" max="7670" width="11.85546875" style="79" customWidth="1"/>
    <col min="7671" max="7671" width="13.7109375" style="79" customWidth="1"/>
    <col min="7672" max="7672" width="10.140625" style="79" customWidth="1"/>
    <col min="7673" max="7673" width="10.42578125" style="79" customWidth="1"/>
    <col min="7674" max="7904" width="9.140625" style="79"/>
    <col min="7905" max="7905" width="42" style="79" customWidth="1"/>
    <col min="7906" max="7924" width="11.7109375" style="79" customWidth="1"/>
    <col min="7925" max="7925" width="13.140625" style="79" customWidth="1"/>
    <col min="7926" max="7926" width="11.85546875" style="79" customWidth="1"/>
    <col min="7927" max="7927" width="13.7109375" style="79" customWidth="1"/>
    <col min="7928" max="7928" width="10.140625" style="79" customWidth="1"/>
    <col min="7929" max="7929" width="10.42578125" style="79" customWidth="1"/>
    <col min="7930" max="8160" width="9.140625" style="79"/>
    <col min="8161" max="8161" width="42" style="79" customWidth="1"/>
    <col min="8162" max="8180" width="11.7109375" style="79" customWidth="1"/>
    <col min="8181" max="8181" width="13.140625" style="79" customWidth="1"/>
    <col min="8182" max="8182" width="11.85546875" style="79" customWidth="1"/>
    <col min="8183" max="8183" width="13.7109375" style="79" customWidth="1"/>
    <col min="8184" max="8184" width="10.140625" style="79" customWidth="1"/>
    <col min="8185" max="8185" width="10.42578125" style="79" customWidth="1"/>
    <col min="8186" max="8416" width="9.140625" style="79"/>
    <col min="8417" max="8417" width="42" style="79" customWidth="1"/>
    <col min="8418" max="8436" width="11.7109375" style="79" customWidth="1"/>
    <col min="8437" max="8437" width="13.140625" style="79" customWidth="1"/>
    <col min="8438" max="8438" width="11.85546875" style="79" customWidth="1"/>
    <col min="8439" max="8439" width="13.7109375" style="79" customWidth="1"/>
    <col min="8440" max="8440" width="10.140625" style="79" customWidth="1"/>
    <col min="8441" max="8441" width="10.42578125" style="79" customWidth="1"/>
    <col min="8442" max="8672" width="9.140625" style="79"/>
    <col min="8673" max="8673" width="42" style="79" customWidth="1"/>
    <col min="8674" max="8692" width="11.7109375" style="79" customWidth="1"/>
    <col min="8693" max="8693" width="13.140625" style="79" customWidth="1"/>
    <col min="8694" max="8694" width="11.85546875" style="79" customWidth="1"/>
    <col min="8695" max="8695" width="13.7109375" style="79" customWidth="1"/>
    <col min="8696" max="8696" width="10.140625" style="79" customWidth="1"/>
    <col min="8697" max="8697" width="10.42578125" style="79" customWidth="1"/>
    <col min="8698" max="8928" width="9.140625" style="79"/>
    <col min="8929" max="8929" width="42" style="79" customWidth="1"/>
    <col min="8930" max="8948" width="11.7109375" style="79" customWidth="1"/>
    <col min="8949" max="8949" width="13.140625" style="79" customWidth="1"/>
    <col min="8950" max="8950" width="11.85546875" style="79" customWidth="1"/>
    <col min="8951" max="8951" width="13.7109375" style="79" customWidth="1"/>
    <col min="8952" max="8952" width="10.140625" style="79" customWidth="1"/>
    <col min="8953" max="8953" width="10.42578125" style="79" customWidth="1"/>
    <col min="8954" max="9184" width="9.140625" style="79"/>
    <col min="9185" max="9185" width="42" style="79" customWidth="1"/>
    <col min="9186" max="9204" width="11.7109375" style="79" customWidth="1"/>
    <col min="9205" max="9205" width="13.140625" style="79" customWidth="1"/>
    <col min="9206" max="9206" width="11.85546875" style="79" customWidth="1"/>
    <col min="9207" max="9207" width="13.7109375" style="79" customWidth="1"/>
    <col min="9208" max="9208" width="10.140625" style="79" customWidth="1"/>
    <col min="9209" max="9209" width="10.42578125" style="79" customWidth="1"/>
    <col min="9210" max="9440" width="9.140625" style="79"/>
    <col min="9441" max="9441" width="42" style="79" customWidth="1"/>
    <col min="9442" max="9460" width="11.7109375" style="79" customWidth="1"/>
    <col min="9461" max="9461" width="13.140625" style="79" customWidth="1"/>
    <col min="9462" max="9462" width="11.85546875" style="79" customWidth="1"/>
    <col min="9463" max="9463" width="13.7109375" style="79" customWidth="1"/>
    <col min="9464" max="9464" width="10.140625" style="79" customWidth="1"/>
    <col min="9465" max="9465" width="10.42578125" style="79" customWidth="1"/>
    <col min="9466" max="9696" width="9.140625" style="79"/>
    <col min="9697" max="9697" width="42" style="79" customWidth="1"/>
    <col min="9698" max="9716" width="11.7109375" style="79" customWidth="1"/>
    <col min="9717" max="9717" width="13.140625" style="79" customWidth="1"/>
    <col min="9718" max="9718" width="11.85546875" style="79" customWidth="1"/>
    <col min="9719" max="9719" width="13.7109375" style="79" customWidth="1"/>
    <col min="9720" max="9720" width="10.140625" style="79" customWidth="1"/>
    <col min="9721" max="9721" width="10.42578125" style="79" customWidth="1"/>
    <col min="9722" max="9952" width="9.140625" style="79"/>
    <col min="9953" max="9953" width="42" style="79" customWidth="1"/>
    <col min="9954" max="9972" width="11.7109375" style="79" customWidth="1"/>
    <col min="9973" max="9973" width="13.140625" style="79" customWidth="1"/>
    <col min="9974" max="9974" width="11.85546875" style="79" customWidth="1"/>
    <col min="9975" max="9975" width="13.7109375" style="79" customWidth="1"/>
    <col min="9976" max="9976" width="10.140625" style="79" customWidth="1"/>
    <col min="9977" max="9977" width="10.42578125" style="79" customWidth="1"/>
    <col min="9978" max="10208" width="9.140625" style="79"/>
    <col min="10209" max="10209" width="42" style="79" customWidth="1"/>
    <col min="10210" max="10228" width="11.7109375" style="79" customWidth="1"/>
    <col min="10229" max="10229" width="13.140625" style="79" customWidth="1"/>
    <col min="10230" max="10230" width="11.85546875" style="79" customWidth="1"/>
    <col min="10231" max="10231" width="13.7109375" style="79" customWidth="1"/>
    <col min="10232" max="10232" width="10.140625" style="79" customWidth="1"/>
    <col min="10233" max="10233" width="10.42578125" style="79" customWidth="1"/>
    <col min="10234" max="10464" width="9.140625" style="79"/>
    <col min="10465" max="10465" width="42" style="79" customWidth="1"/>
    <col min="10466" max="10484" width="11.7109375" style="79" customWidth="1"/>
    <col min="10485" max="10485" width="13.140625" style="79" customWidth="1"/>
    <col min="10486" max="10486" width="11.85546875" style="79" customWidth="1"/>
    <col min="10487" max="10487" width="13.7109375" style="79" customWidth="1"/>
    <col min="10488" max="10488" width="10.140625" style="79" customWidth="1"/>
    <col min="10489" max="10489" width="10.42578125" style="79" customWidth="1"/>
    <col min="10490" max="10720" width="9.140625" style="79"/>
    <col min="10721" max="10721" width="42" style="79" customWidth="1"/>
    <col min="10722" max="10740" width="11.7109375" style="79" customWidth="1"/>
    <col min="10741" max="10741" width="13.140625" style="79" customWidth="1"/>
    <col min="10742" max="10742" width="11.85546875" style="79" customWidth="1"/>
    <col min="10743" max="10743" width="13.7109375" style="79" customWidth="1"/>
    <col min="10744" max="10744" width="10.140625" style="79" customWidth="1"/>
    <col min="10745" max="10745" width="10.42578125" style="79" customWidth="1"/>
    <col min="10746" max="10976" width="9.140625" style="79"/>
    <col min="10977" max="10977" width="42" style="79" customWidth="1"/>
    <col min="10978" max="10996" width="11.7109375" style="79" customWidth="1"/>
    <col min="10997" max="10997" width="13.140625" style="79" customWidth="1"/>
    <col min="10998" max="10998" width="11.85546875" style="79" customWidth="1"/>
    <col min="10999" max="10999" width="13.7109375" style="79" customWidth="1"/>
    <col min="11000" max="11000" width="10.140625" style="79" customWidth="1"/>
    <col min="11001" max="11001" width="10.42578125" style="79" customWidth="1"/>
    <col min="11002" max="11232" width="9.140625" style="79"/>
    <col min="11233" max="11233" width="42" style="79" customWidth="1"/>
    <col min="11234" max="11252" width="11.7109375" style="79" customWidth="1"/>
    <col min="11253" max="11253" width="13.140625" style="79" customWidth="1"/>
    <col min="11254" max="11254" width="11.85546875" style="79" customWidth="1"/>
    <col min="11255" max="11255" width="13.7109375" style="79" customWidth="1"/>
    <col min="11256" max="11256" width="10.140625" style="79" customWidth="1"/>
    <col min="11257" max="11257" width="10.42578125" style="79" customWidth="1"/>
    <col min="11258" max="11488" width="9.140625" style="79"/>
    <col min="11489" max="11489" width="42" style="79" customWidth="1"/>
    <col min="11490" max="11508" width="11.7109375" style="79" customWidth="1"/>
    <col min="11509" max="11509" width="13.140625" style="79" customWidth="1"/>
    <col min="11510" max="11510" width="11.85546875" style="79" customWidth="1"/>
    <col min="11511" max="11511" width="13.7109375" style="79" customWidth="1"/>
    <col min="11512" max="11512" width="10.140625" style="79" customWidth="1"/>
    <col min="11513" max="11513" width="10.42578125" style="79" customWidth="1"/>
    <col min="11514" max="11744" width="9.140625" style="79"/>
    <col min="11745" max="11745" width="42" style="79" customWidth="1"/>
    <col min="11746" max="11764" width="11.7109375" style="79" customWidth="1"/>
    <col min="11765" max="11765" width="13.140625" style="79" customWidth="1"/>
    <col min="11766" max="11766" width="11.85546875" style="79" customWidth="1"/>
    <col min="11767" max="11767" width="13.7109375" style="79" customWidth="1"/>
    <col min="11768" max="11768" width="10.140625" style="79" customWidth="1"/>
    <col min="11769" max="11769" width="10.42578125" style="79" customWidth="1"/>
    <col min="11770" max="12000" width="9.140625" style="79"/>
    <col min="12001" max="12001" width="42" style="79" customWidth="1"/>
    <col min="12002" max="12020" width="11.7109375" style="79" customWidth="1"/>
    <col min="12021" max="12021" width="13.140625" style="79" customWidth="1"/>
    <col min="12022" max="12022" width="11.85546875" style="79" customWidth="1"/>
    <col min="12023" max="12023" width="13.7109375" style="79" customWidth="1"/>
    <col min="12024" max="12024" width="10.140625" style="79" customWidth="1"/>
    <col min="12025" max="12025" width="10.42578125" style="79" customWidth="1"/>
    <col min="12026" max="12256" width="9.140625" style="79"/>
    <col min="12257" max="12257" width="42" style="79" customWidth="1"/>
    <col min="12258" max="12276" width="11.7109375" style="79" customWidth="1"/>
    <col min="12277" max="12277" width="13.140625" style="79" customWidth="1"/>
    <col min="12278" max="12278" width="11.85546875" style="79" customWidth="1"/>
    <col min="12279" max="12279" width="13.7109375" style="79" customWidth="1"/>
    <col min="12280" max="12280" width="10.140625" style="79" customWidth="1"/>
    <col min="12281" max="12281" width="10.42578125" style="79" customWidth="1"/>
    <col min="12282" max="12512" width="9.140625" style="79"/>
    <col min="12513" max="12513" width="42" style="79" customWidth="1"/>
    <col min="12514" max="12532" width="11.7109375" style="79" customWidth="1"/>
    <col min="12533" max="12533" width="13.140625" style="79" customWidth="1"/>
    <col min="12534" max="12534" width="11.85546875" style="79" customWidth="1"/>
    <col min="12535" max="12535" width="13.7109375" style="79" customWidth="1"/>
    <col min="12536" max="12536" width="10.140625" style="79" customWidth="1"/>
    <col min="12537" max="12537" width="10.42578125" style="79" customWidth="1"/>
    <col min="12538" max="12768" width="9.140625" style="79"/>
    <col min="12769" max="12769" width="42" style="79" customWidth="1"/>
    <col min="12770" max="12788" width="11.7109375" style="79" customWidth="1"/>
    <col min="12789" max="12789" width="13.140625" style="79" customWidth="1"/>
    <col min="12790" max="12790" width="11.85546875" style="79" customWidth="1"/>
    <col min="12791" max="12791" width="13.7109375" style="79" customWidth="1"/>
    <col min="12792" max="12792" width="10.140625" style="79" customWidth="1"/>
    <col min="12793" max="12793" width="10.42578125" style="79" customWidth="1"/>
    <col min="12794" max="13024" width="9.140625" style="79"/>
    <col min="13025" max="13025" width="42" style="79" customWidth="1"/>
    <col min="13026" max="13044" width="11.7109375" style="79" customWidth="1"/>
    <col min="13045" max="13045" width="13.140625" style="79" customWidth="1"/>
    <col min="13046" max="13046" width="11.85546875" style="79" customWidth="1"/>
    <col min="13047" max="13047" width="13.7109375" style="79" customWidth="1"/>
    <col min="13048" max="13048" width="10.140625" style="79" customWidth="1"/>
    <col min="13049" max="13049" width="10.42578125" style="79" customWidth="1"/>
    <col min="13050" max="13280" width="9.140625" style="79"/>
    <col min="13281" max="13281" width="42" style="79" customWidth="1"/>
    <col min="13282" max="13300" width="11.7109375" style="79" customWidth="1"/>
    <col min="13301" max="13301" width="13.140625" style="79" customWidth="1"/>
    <col min="13302" max="13302" width="11.85546875" style="79" customWidth="1"/>
    <col min="13303" max="13303" width="13.7109375" style="79" customWidth="1"/>
    <col min="13304" max="13304" width="10.140625" style="79" customWidth="1"/>
    <col min="13305" max="13305" width="10.42578125" style="79" customWidth="1"/>
    <col min="13306" max="13536" width="9.140625" style="79"/>
    <col min="13537" max="13537" width="42" style="79" customWidth="1"/>
    <col min="13538" max="13556" width="11.7109375" style="79" customWidth="1"/>
    <col min="13557" max="13557" width="13.140625" style="79" customWidth="1"/>
    <col min="13558" max="13558" width="11.85546875" style="79" customWidth="1"/>
    <col min="13559" max="13559" width="13.7109375" style="79" customWidth="1"/>
    <col min="13560" max="13560" width="10.140625" style="79" customWidth="1"/>
    <col min="13561" max="13561" width="10.42578125" style="79" customWidth="1"/>
    <col min="13562" max="13792" width="9.140625" style="79"/>
    <col min="13793" max="13793" width="42" style="79" customWidth="1"/>
    <col min="13794" max="13812" width="11.7109375" style="79" customWidth="1"/>
    <col min="13813" max="13813" width="13.140625" style="79" customWidth="1"/>
    <col min="13814" max="13814" width="11.85546875" style="79" customWidth="1"/>
    <col min="13815" max="13815" width="13.7109375" style="79" customWidth="1"/>
    <col min="13816" max="13816" width="10.140625" style="79" customWidth="1"/>
    <col min="13817" max="13817" width="10.42578125" style="79" customWidth="1"/>
    <col min="13818" max="14048" width="9.140625" style="79"/>
    <col min="14049" max="14049" width="42" style="79" customWidth="1"/>
    <col min="14050" max="14068" width="11.7109375" style="79" customWidth="1"/>
    <col min="14069" max="14069" width="13.140625" style="79" customWidth="1"/>
    <col min="14070" max="14070" width="11.85546875" style="79" customWidth="1"/>
    <col min="14071" max="14071" width="13.7109375" style="79" customWidth="1"/>
    <col min="14072" max="14072" width="10.140625" style="79" customWidth="1"/>
    <col min="14073" max="14073" width="10.42578125" style="79" customWidth="1"/>
    <col min="14074" max="14304" width="9.140625" style="79"/>
    <col min="14305" max="14305" width="42" style="79" customWidth="1"/>
    <col min="14306" max="14324" width="11.7109375" style="79" customWidth="1"/>
    <col min="14325" max="14325" width="13.140625" style="79" customWidth="1"/>
    <col min="14326" max="14326" width="11.85546875" style="79" customWidth="1"/>
    <col min="14327" max="14327" width="13.7109375" style="79" customWidth="1"/>
    <col min="14328" max="14328" width="10.140625" style="79" customWidth="1"/>
    <col min="14329" max="14329" width="10.42578125" style="79" customWidth="1"/>
    <col min="14330" max="14560" width="9.140625" style="79"/>
    <col min="14561" max="14561" width="42" style="79" customWidth="1"/>
    <col min="14562" max="14580" width="11.7109375" style="79" customWidth="1"/>
    <col min="14581" max="14581" width="13.140625" style="79" customWidth="1"/>
    <col min="14582" max="14582" width="11.85546875" style="79" customWidth="1"/>
    <col min="14583" max="14583" width="13.7109375" style="79" customWidth="1"/>
    <col min="14584" max="14584" width="10.140625" style="79" customWidth="1"/>
    <col min="14585" max="14585" width="10.42578125" style="79" customWidth="1"/>
    <col min="14586" max="14816" width="9.140625" style="79"/>
    <col min="14817" max="14817" width="42" style="79" customWidth="1"/>
    <col min="14818" max="14836" width="11.7109375" style="79" customWidth="1"/>
    <col min="14837" max="14837" width="13.140625" style="79" customWidth="1"/>
    <col min="14838" max="14838" width="11.85546875" style="79" customWidth="1"/>
    <col min="14839" max="14839" width="13.7109375" style="79" customWidth="1"/>
    <col min="14840" max="14840" width="10.140625" style="79" customWidth="1"/>
    <col min="14841" max="14841" width="10.42578125" style="79" customWidth="1"/>
    <col min="14842" max="15072" width="9.140625" style="79"/>
    <col min="15073" max="15073" width="42" style="79" customWidth="1"/>
    <col min="15074" max="15092" width="11.7109375" style="79" customWidth="1"/>
    <col min="15093" max="15093" width="13.140625" style="79" customWidth="1"/>
    <col min="15094" max="15094" width="11.85546875" style="79" customWidth="1"/>
    <col min="15095" max="15095" width="13.7109375" style="79" customWidth="1"/>
    <col min="15096" max="15096" width="10.140625" style="79" customWidth="1"/>
    <col min="15097" max="15097" width="10.42578125" style="79" customWidth="1"/>
    <col min="15098" max="15328" width="9.140625" style="79"/>
    <col min="15329" max="15329" width="42" style="79" customWidth="1"/>
    <col min="15330" max="15348" width="11.7109375" style="79" customWidth="1"/>
    <col min="15349" max="15349" width="13.140625" style="79" customWidth="1"/>
    <col min="15350" max="15350" width="11.85546875" style="79" customWidth="1"/>
    <col min="15351" max="15351" width="13.7109375" style="79" customWidth="1"/>
    <col min="15352" max="15352" width="10.140625" style="79" customWidth="1"/>
    <col min="15353" max="15353" width="10.42578125" style="79" customWidth="1"/>
    <col min="15354" max="15584" width="9.140625" style="79"/>
    <col min="15585" max="15585" width="42" style="79" customWidth="1"/>
    <col min="15586" max="15604" width="11.7109375" style="79" customWidth="1"/>
    <col min="15605" max="15605" width="13.140625" style="79" customWidth="1"/>
    <col min="15606" max="15606" width="11.85546875" style="79" customWidth="1"/>
    <col min="15607" max="15607" width="13.7109375" style="79" customWidth="1"/>
    <col min="15608" max="15608" width="10.140625" style="79" customWidth="1"/>
    <col min="15609" max="15609" width="10.42578125" style="79" customWidth="1"/>
    <col min="15610" max="15840" width="9.140625" style="79"/>
    <col min="15841" max="15841" width="42" style="79" customWidth="1"/>
    <col min="15842" max="15860" width="11.7109375" style="79" customWidth="1"/>
    <col min="15861" max="15861" width="13.140625" style="79" customWidth="1"/>
    <col min="15862" max="15862" width="11.85546875" style="79" customWidth="1"/>
    <col min="15863" max="15863" width="13.7109375" style="79" customWidth="1"/>
    <col min="15864" max="15864" width="10.140625" style="79" customWidth="1"/>
    <col min="15865" max="15865" width="10.42578125" style="79" customWidth="1"/>
    <col min="15866" max="16096" width="9.140625" style="79"/>
    <col min="16097" max="16097" width="42" style="79" customWidth="1"/>
    <col min="16098" max="16116" width="11.7109375" style="79" customWidth="1"/>
    <col min="16117" max="16117" width="13.140625" style="79" customWidth="1"/>
    <col min="16118" max="16118" width="11.85546875" style="79" customWidth="1"/>
    <col min="16119" max="16119" width="13.7109375" style="79" customWidth="1"/>
    <col min="16120" max="16120" width="10.140625" style="79" customWidth="1"/>
    <col min="16121" max="16121" width="10.42578125" style="79" customWidth="1"/>
    <col min="16122" max="16384" width="9.140625" style="79"/>
  </cols>
  <sheetData>
    <row r="1" spans="1:30" s="77" customFormat="1" ht="20.100000000000001" customHeight="1" thickBot="1">
      <c r="A1" s="76" t="s">
        <v>373</v>
      </c>
    </row>
    <row r="2" spans="1:30" s="83" customFormat="1" ht="18" customHeight="1" thickBot="1">
      <c r="A2" s="555" t="s">
        <v>541</v>
      </c>
      <c r="B2" s="556" t="s">
        <v>154</v>
      </c>
      <c r="C2" s="557" t="s">
        <v>155</v>
      </c>
      <c r="D2" s="557" t="s">
        <v>156</v>
      </c>
      <c r="E2" s="558" t="s">
        <v>157</v>
      </c>
      <c r="F2" s="559" t="s">
        <v>542</v>
      </c>
      <c r="G2" s="556" t="s">
        <v>158</v>
      </c>
      <c r="H2" s="557" t="s">
        <v>159</v>
      </c>
      <c r="I2" s="557" t="s">
        <v>160</v>
      </c>
      <c r="J2" s="558" t="s">
        <v>161</v>
      </c>
      <c r="K2" s="559" t="s">
        <v>543</v>
      </c>
      <c r="L2" s="556" t="s">
        <v>162</v>
      </c>
      <c r="M2" s="557" t="s">
        <v>163</v>
      </c>
      <c r="N2" s="557" t="s">
        <v>164</v>
      </c>
      <c r="O2" s="558" t="s">
        <v>165</v>
      </c>
      <c r="P2" s="559" t="s">
        <v>544</v>
      </c>
      <c r="Q2" s="556" t="s">
        <v>166</v>
      </c>
      <c r="R2" s="556" t="s">
        <v>167</v>
      </c>
      <c r="S2" s="556" t="s">
        <v>168</v>
      </c>
      <c r="T2" s="558" t="s">
        <v>169</v>
      </c>
      <c r="U2" s="560" t="s">
        <v>545</v>
      </c>
      <c r="V2" s="561" t="s">
        <v>1120</v>
      </c>
      <c r="W2" s="559" t="s">
        <v>1121</v>
      </c>
      <c r="X2" s="559" t="s">
        <v>1122</v>
      </c>
      <c r="Z2" s="83" t="s">
        <v>162</v>
      </c>
      <c r="AA2" s="83" t="s">
        <v>163</v>
      </c>
      <c r="AB2" s="83" t="s">
        <v>164</v>
      </c>
      <c r="AC2" s="83" t="s">
        <v>165</v>
      </c>
      <c r="AD2" s="83" t="s">
        <v>544</v>
      </c>
    </row>
    <row r="3" spans="1:30" s="434" customFormat="1" ht="15.75" customHeight="1">
      <c r="A3" s="562" t="s">
        <v>546</v>
      </c>
      <c r="B3" s="563">
        <f>('B2'!B3/'B3'!B3)*100</f>
        <v>2861.5568300537102</v>
      </c>
      <c r="C3" s="564">
        <f>('B2'!C3/'B3'!C3)*100</f>
        <v>2803.8996588188816</v>
      </c>
      <c r="D3" s="564">
        <f>('B2'!D3/'B3'!D3)*100</f>
        <v>2920.37708707609</v>
      </c>
      <c r="E3" s="565">
        <f>('B2'!E3/'B3'!E3)*100</f>
        <v>2698.461344432591</v>
      </c>
      <c r="F3" s="566">
        <f>('B2'!F3/'B3'!F3)*100</f>
        <v>2818.5345442914854</v>
      </c>
      <c r="G3" s="563">
        <f>('B2'!G3/'B3'!G3)*100</f>
        <v>3179.5673317233391</v>
      </c>
      <c r="H3" s="564">
        <f>('B2'!H3/'B3'!H3)*100</f>
        <v>3043.0338307537049</v>
      </c>
      <c r="I3" s="564">
        <f>('B2'!I3/'B3'!I3)*100</f>
        <v>3131.8491588788497</v>
      </c>
      <c r="J3" s="565">
        <f>('B2'!J3/'B3'!J3)*100</f>
        <v>2938.5564262686589</v>
      </c>
      <c r="K3" s="566">
        <f>('B2'!K3/'B3'!K3)*100</f>
        <v>3063.900899990761</v>
      </c>
      <c r="L3" s="563">
        <f>('B2'!L3/'B3'!L3)*100</f>
        <v>3458.7137646366336</v>
      </c>
      <c r="M3" s="564">
        <f>('B2'!M3/'B3'!M3)*100</f>
        <v>3187.5126122203505</v>
      </c>
      <c r="N3" s="564">
        <f>('B2'!N3/'B3'!N3)*100</f>
        <v>3344.2186139680016</v>
      </c>
      <c r="O3" s="565">
        <f>('B2'!O3/'B3'!O3)*100</f>
        <v>3072.8223287374258</v>
      </c>
      <c r="P3" s="566">
        <f>('B2'!P3/'B3'!P3)*100</f>
        <v>3249.6854488865479</v>
      </c>
      <c r="Q3" s="563">
        <v>3640.3673419819761</v>
      </c>
      <c r="R3" s="564">
        <v>3528.6600468412735</v>
      </c>
      <c r="S3" s="564">
        <v>3577.4578853503149</v>
      </c>
      <c r="T3" s="565">
        <v>3168.7908613941877</v>
      </c>
      <c r="U3" s="566">
        <v>3458.8673596757326</v>
      </c>
      <c r="V3" s="567">
        <v>3851.4853185058869</v>
      </c>
      <c r="W3" s="568">
        <v>3737.4840141258574</v>
      </c>
      <c r="X3" s="568">
        <v>3819.8708092039728</v>
      </c>
      <c r="Z3" s="434">
        <v>3458.7137646366336</v>
      </c>
      <c r="AA3" s="434">
        <v>3187.5126122203505</v>
      </c>
      <c r="AB3" s="434">
        <v>3344.2186139680016</v>
      </c>
      <c r="AC3" s="434">
        <v>3072.8223287374258</v>
      </c>
      <c r="AD3" s="434">
        <v>3249.6854488865479</v>
      </c>
    </row>
    <row r="4" spans="1:30" ht="15.75" customHeight="1">
      <c r="A4" s="569" t="s">
        <v>547</v>
      </c>
      <c r="B4" s="458">
        <f>('B2'!B4/'B3'!B4)*100</f>
        <v>2878.487904025214</v>
      </c>
      <c r="C4" s="459">
        <f>('B2'!C4/'B3'!C4)*100</f>
        <v>2830.4845190304645</v>
      </c>
      <c r="D4" s="459">
        <f>('B2'!D4/'B3'!D4)*100</f>
        <v>2921.5556550644965</v>
      </c>
      <c r="E4" s="460">
        <f>('B2'!E4/'B3'!E4)*100</f>
        <v>2664.7503288622656</v>
      </c>
      <c r="F4" s="570">
        <f>('B2'!F4/'B3'!F4)*100</f>
        <v>2818.0781397100368</v>
      </c>
      <c r="G4" s="458">
        <f>('B2'!G4/'B3'!G4)*100</f>
        <v>3201.7478578736082</v>
      </c>
      <c r="H4" s="459">
        <f>('B2'!H4/'B3'!H4)*100</f>
        <v>3081.6729665656326</v>
      </c>
      <c r="I4" s="459">
        <f>('B2'!I4/'B3'!I4)*100</f>
        <v>3137.3131885672292</v>
      </c>
      <c r="J4" s="460">
        <f>('B2'!J4/'B3'!J4)*100</f>
        <v>2910.8394310183039</v>
      </c>
      <c r="K4" s="570">
        <f>('B2'!K4/'B3'!K4)*100</f>
        <v>3069.4407918256366</v>
      </c>
      <c r="L4" s="458">
        <f>('B2'!L4/'B3'!L4)*100</f>
        <v>3482.3415981714943</v>
      </c>
      <c r="M4" s="459">
        <f>('B2'!M4/'B3'!M4)*100</f>
        <v>3222.6111393571491</v>
      </c>
      <c r="N4" s="459">
        <f>('B2'!N4/'B3'!N4)*100</f>
        <v>3355.0587214847851</v>
      </c>
      <c r="O4" s="460">
        <f>('B2'!O4/'B3'!O4)*100</f>
        <v>3039.307259546837</v>
      </c>
      <c r="P4" s="570">
        <f>('B2'!P4/'B3'!P4)*100</f>
        <v>3254.0126112027983</v>
      </c>
      <c r="Q4" s="458">
        <v>3648.0571320510462</v>
      </c>
      <c r="R4" s="459">
        <v>3567.6373654027875</v>
      </c>
      <c r="S4" s="459">
        <v>3594.568695446962</v>
      </c>
      <c r="T4" s="460">
        <v>3123.8842907164317</v>
      </c>
      <c r="U4" s="570">
        <v>3459.5010054467389</v>
      </c>
      <c r="V4" s="571">
        <v>3854.8704807509716</v>
      </c>
      <c r="W4" s="572">
        <v>3780.9601273860389</v>
      </c>
      <c r="X4" s="572">
        <v>3840.6533327786897</v>
      </c>
      <c r="Z4" s="79">
        <v>3482.3415981714943</v>
      </c>
      <c r="AA4" s="79">
        <v>3222.6111393571491</v>
      </c>
      <c r="AB4" s="79">
        <v>3355.0587214847851</v>
      </c>
      <c r="AC4" s="79">
        <v>3039.307259546837</v>
      </c>
      <c r="AD4" s="79">
        <v>3254.0126112027983</v>
      </c>
    </row>
    <row r="5" spans="1:30" ht="15.75" customHeight="1">
      <c r="A5" s="569" t="s">
        <v>548</v>
      </c>
      <c r="B5" s="458">
        <f>('B2'!B5/'B3'!B5)*100</f>
        <v>2762.2525209317346</v>
      </c>
      <c r="C5" s="459">
        <f>('B2'!C5/'B3'!C5)*100</f>
        <v>2514.9880099084385</v>
      </c>
      <c r="D5" s="459">
        <f>('B2'!D5/'B3'!D5)*100</f>
        <v>3037.467475032583</v>
      </c>
      <c r="E5" s="460">
        <f>('B2'!E5/'B3'!E5)*100</f>
        <v>3149.4161751535357</v>
      </c>
      <c r="F5" s="570">
        <f>('B2'!F5/'B3'!F5)*100</f>
        <v>2869.1935689689058</v>
      </c>
      <c r="G5" s="458">
        <f>('B2'!G5/'B3'!G5)*100</f>
        <v>3072.2796716713178</v>
      </c>
      <c r="H5" s="459">
        <f>('B2'!H5/'B3'!H5)*100</f>
        <v>2650.0366042717856</v>
      </c>
      <c r="I5" s="459">
        <f>('B2'!I5/'B3'!I5)*100</f>
        <v>3211.8236140827917</v>
      </c>
      <c r="J5" s="460">
        <f>('B2'!J5/'B3'!J5)*100</f>
        <v>3326.495333285005</v>
      </c>
      <c r="K5" s="570">
        <f>('B2'!K5/'B3'!K5)*100</f>
        <v>3065.8399351941207</v>
      </c>
      <c r="L5" s="458">
        <f>('B2'!L5/'B3'!L5)*100</f>
        <v>3368.0726442382302</v>
      </c>
      <c r="M5" s="459">
        <f>('B2'!M5/'B3'!M5)*100</f>
        <v>2798.751842493486</v>
      </c>
      <c r="N5" s="459">
        <f>('B2'!N5/'B3'!N5)*100</f>
        <v>3412.0128279173978</v>
      </c>
      <c r="O5" s="460">
        <f>('B2'!O5/'B3'!O5)*100</f>
        <v>3501.7706606260867</v>
      </c>
      <c r="P5" s="570">
        <f>('B2'!P5/'B3'!P5)*100</f>
        <v>3267.518669307543</v>
      </c>
      <c r="Q5" s="458">
        <v>3652.8517296811351</v>
      </c>
      <c r="R5" s="459">
        <v>3104.2503302052487</v>
      </c>
      <c r="S5" s="459">
        <v>3630.2474368324447</v>
      </c>
      <c r="T5" s="460">
        <v>3694.862348455908</v>
      </c>
      <c r="U5" s="570">
        <v>3515.2897234649331</v>
      </c>
      <c r="V5" s="571">
        <v>3919.3646552508831</v>
      </c>
      <c r="W5" s="572">
        <v>3281.974050335014</v>
      </c>
      <c r="X5" s="572">
        <v>3830.1501721939881</v>
      </c>
      <c r="Z5" s="79">
        <v>3368.0726442382302</v>
      </c>
      <c r="AA5" s="79">
        <v>2798.751842493486</v>
      </c>
      <c r="AB5" s="79">
        <v>3412.0128279173978</v>
      </c>
      <c r="AC5" s="79">
        <v>3501.7706606260867</v>
      </c>
      <c r="AD5" s="79">
        <v>3267.518669307543</v>
      </c>
    </row>
    <row r="6" spans="1:30" ht="15.75" customHeight="1">
      <c r="A6" s="569" t="s">
        <v>549</v>
      </c>
      <c r="B6" s="458">
        <f>('B2'!B6/'B3'!B6)*100</f>
        <v>2699.2958292864987</v>
      </c>
      <c r="C6" s="459">
        <f>('B2'!C6/'B3'!C6)*100</f>
        <v>2720.6425930361979</v>
      </c>
      <c r="D6" s="459">
        <f>('B2'!D6/'B3'!D6)*100</f>
        <v>2722.4115842134056</v>
      </c>
      <c r="E6" s="460">
        <f>('B2'!E6/'B3'!E6)*100</f>
        <v>2895.9913960320146</v>
      </c>
      <c r="F6" s="570">
        <f>('B2'!F6/'B3'!F6)*100</f>
        <v>2760.1754373422659</v>
      </c>
      <c r="G6" s="458">
        <f>('B2'!G6/'B3'!G6)*100</f>
        <v>2810.4492636355467</v>
      </c>
      <c r="H6" s="459">
        <f>('B2'!H6/'B3'!H6)*100</f>
        <v>2890.2010549251395</v>
      </c>
      <c r="I6" s="459">
        <f>('B2'!I6/'B3'!I6)*100</f>
        <v>2903.5106894085247</v>
      </c>
      <c r="J6" s="460">
        <f>('B2'!J6/'B3'!J6)*100</f>
        <v>3091.6997338856172</v>
      </c>
      <c r="K6" s="570">
        <f>('B2'!K6/'B3'!K6)*100</f>
        <v>2924.8452842375527</v>
      </c>
      <c r="L6" s="458">
        <f>('B2'!L6/'B3'!L6)*100</f>
        <v>2809.6516713745586</v>
      </c>
      <c r="M6" s="459">
        <f>('B2'!M6/'B3'!M6)*100</f>
        <v>3132.3707446775115</v>
      </c>
      <c r="N6" s="459">
        <f>('B2'!N6/'B3'!N6)*100</f>
        <v>3088.5369836961809</v>
      </c>
      <c r="O6" s="460">
        <f>('B2'!O6/'B3'!O6)*100</f>
        <v>3342.7489049876508</v>
      </c>
      <c r="P6" s="570">
        <f>('B2'!P6/'B3'!P6)*100</f>
        <v>3095.1060403688484</v>
      </c>
      <c r="Q6" s="458">
        <v>2822.4107328907348</v>
      </c>
      <c r="R6" s="459">
        <v>3476.194049001464</v>
      </c>
      <c r="S6" s="459">
        <v>3285.7772648228847</v>
      </c>
      <c r="T6" s="460">
        <v>3615.5876092864246</v>
      </c>
      <c r="U6" s="570">
        <v>3302.6522386901443</v>
      </c>
      <c r="V6" s="571">
        <v>3172.9693291450521</v>
      </c>
      <c r="W6" s="572">
        <v>3493.9477234075539</v>
      </c>
      <c r="X6" s="572">
        <v>3418.5516465849141</v>
      </c>
      <c r="Z6" s="79">
        <v>2809.6516713745586</v>
      </c>
      <c r="AA6" s="79">
        <v>3132.3707446775115</v>
      </c>
      <c r="AB6" s="79">
        <v>3088.5369836961809</v>
      </c>
      <c r="AC6" s="79">
        <v>3342.7489049876508</v>
      </c>
      <c r="AD6" s="79">
        <v>3095.1060403688484</v>
      </c>
    </row>
    <row r="7" spans="1:30" ht="15.75" customHeight="1">
      <c r="A7" s="569" t="s">
        <v>550</v>
      </c>
      <c r="B7" s="458">
        <f>('B2'!B7/'B3'!B7)*100</f>
        <v>2782.5192626500884</v>
      </c>
      <c r="C7" s="459">
        <f>('B2'!C7/'B3'!C7)*100</f>
        <v>2730.2460470865826</v>
      </c>
      <c r="D7" s="459">
        <f>('B2'!D7/'B3'!D7)*100</f>
        <v>2734.6828634819153</v>
      </c>
      <c r="E7" s="460">
        <f>('B2'!E7/'B3'!E7)*100</f>
        <v>2775.1319054680757</v>
      </c>
      <c r="F7" s="570">
        <f>('B2'!F7/'B3'!F7)*100</f>
        <v>2755.6520441838175</v>
      </c>
      <c r="G7" s="458">
        <f>('B2'!G7/'B3'!G7)*100</f>
        <v>3095.3950607480069</v>
      </c>
      <c r="H7" s="459">
        <f>('B2'!H7/'B3'!H7)*100</f>
        <v>2909.4474096641252</v>
      </c>
      <c r="I7" s="459">
        <f>('B2'!I7/'B3'!I7)*100</f>
        <v>2887.1229555341174</v>
      </c>
      <c r="J7" s="460">
        <f>('B2'!J7/'B3'!J7)*100</f>
        <v>2965.4744744506233</v>
      </c>
      <c r="K7" s="570">
        <f>('B2'!K7/'B3'!K7)*100</f>
        <v>2963.0897413133143</v>
      </c>
      <c r="L7" s="458">
        <f>('B2'!L7/'B3'!L7)*100</f>
        <v>3426.8566281595495</v>
      </c>
      <c r="M7" s="459">
        <f>('B2'!M7/'B3'!M7)*100</f>
        <v>3111.6144502148045</v>
      </c>
      <c r="N7" s="459">
        <f>('B2'!N7/'B3'!N7)*100</f>
        <v>2954.9303141389087</v>
      </c>
      <c r="O7" s="460">
        <f>('B2'!O7/'B3'!O7)*100</f>
        <v>3145.9037769712018</v>
      </c>
      <c r="P7" s="570">
        <f>('B2'!P7/'B3'!P7)*100</f>
        <v>3157.0146754184025</v>
      </c>
      <c r="Q7" s="458">
        <v>3791.9736846027317</v>
      </c>
      <c r="R7" s="459">
        <v>3443.0349772406153</v>
      </c>
      <c r="S7" s="459">
        <v>3023.5264127779733</v>
      </c>
      <c r="T7" s="460">
        <v>3327.7290659852829</v>
      </c>
      <c r="U7" s="570">
        <v>3391.7274126265879</v>
      </c>
      <c r="V7" s="571">
        <v>3929.2824549004299</v>
      </c>
      <c r="W7" s="572">
        <v>3702.8287195349508</v>
      </c>
      <c r="X7" s="572">
        <v>3281.2425115828169</v>
      </c>
      <c r="Z7" s="79">
        <v>3426.8566281595495</v>
      </c>
      <c r="AA7" s="79">
        <v>3111.6144502148045</v>
      </c>
      <c r="AB7" s="79">
        <v>2954.9303141389087</v>
      </c>
      <c r="AC7" s="79">
        <v>3145.9037769712018</v>
      </c>
      <c r="AD7" s="79">
        <v>3157.0146754184025</v>
      </c>
    </row>
    <row r="8" spans="1:30" s="434" customFormat="1" ht="15.75" customHeight="1">
      <c r="A8" s="562" t="s">
        <v>551</v>
      </c>
      <c r="B8" s="563">
        <f>('B2'!B8/'B3'!B8)*100</f>
        <v>7790.6421912044689</v>
      </c>
      <c r="C8" s="564">
        <f>('B2'!C8/'B3'!C8)*100</f>
        <v>6986.911390903515</v>
      </c>
      <c r="D8" s="564">
        <f>('B2'!D8/'B3'!D8)*100</f>
        <v>6301.1370169365036</v>
      </c>
      <c r="E8" s="565">
        <f>('B2'!E8/'B3'!E8)*100</f>
        <v>5836.570525966632</v>
      </c>
      <c r="F8" s="566">
        <f>('B2'!F8/'B3'!F8)*100</f>
        <v>6633.5932093557749</v>
      </c>
      <c r="G8" s="563">
        <f>('B2'!G8/'B3'!G8)*100</f>
        <v>6412.9882917052828</v>
      </c>
      <c r="H8" s="564">
        <f>('B2'!H8/'B3'!H8)*100</f>
        <v>5594.2655283189633</v>
      </c>
      <c r="I8" s="564">
        <f>('B2'!I8/'B3'!I8)*100</f>
        <v>5020.0631542340461</v>
      </c>
      <c r="J8" s="565">
        <f>('B2'!J8/'B3'!J8)*100</f>
        <v>4918.7782975851387</v>
      </c>
      <c r="K8" s="566">
        <f>('B2'!K8/'B3'!K8)*100</f>
        <v>5399.1971008002292</v>
      </c>
      <c r="L8" s="563">
        <f>('B2'!L8/'B3'!L8)*100</f>
        <v>10731.675224842098</v>
      </c>
      <c r="M8" s="564">
        <f>('B2'!M8/'B3'!M8)*100</f>
        <v>10162.464997598398</v>
      </c>
      <c r="N8" s="564">
        <f>('B2'!N8/'B3'!N8)*100</f>
        <v>9280.5559283508937</v>
      </c>
      <c r="O8" s="565">
        <f>('B2'!O8/'B3'!O8)*100</f>
        <v>8772.305859543163</v>
      </c>
      <c r="P8" s="566">
        <f>('B2'!P8/'B3'!P8)*100</f>
        <v>9605.2324123922299</v>
      </c>
      <c r="Q8" s="563">
        <v>12712.156742506337</v>
      </c>
      <c r="R8" s="564">
        <v>11368.319408184449</v>
      </c>
      <c r="S8" s="564">
        <v>9380.6102644119819</v>
      </c>
      <c r="T8" s="565">
        <v>7720.1899737811145</v>
      </c>
      <c r="U8" s="566">
        <v>9950.6420406354391</v>
      </c>
      <c r="V8" s="567">
        <v>12980.417239460894</v>
      </c>
      <c r="W8" s="568">
        <v>10422.327429173287</v>
      </c>
      <c r="X8" s="568">
        <v>10189.983276841183</v>
      </c>
      <c r="Z8" s="434">
        <v>10731.675224842098</v>
      </c>
      <c r="AA8" s="434">
        <v>10162.464997598398</v>
      </c>
      <c r="AB8" s="434">
        <v>9280.5559283508937</v>
      </c>
      <c r="AC8" s="434">
        <v>8772.305859543163</v>
      </c>
      <c r="AD8" s="434">
        <v>9605.2324123922299</v>
      </c>
    </row>
    <row r="9" spans="1:30" ht="15.75" customHeight="1">
      <c r="A9" s="569" t="s">
        <v>552</v>
      </c>
      <c r="B9" s="458">
        <f>('B2'!B9/'B3'!B9)*100</f>
        <v>8134.2911204650363</v>
      </c>
      <c r="C9" s="459">
        <f>('B2'!C9/'B3'!C9)*100</f>
        <v>8243.7557979227659</v>
      </c>
      <c r="D9" s="459">
        <f>('B2'!D9/'B3'!D9)*100</f>
        <v>7194.3702572260891</v>
      </c>
      <c r="E9" s="460">
        <f>('B2'!E9/'B3'!E9)*100</f>
        <v>7713.887678525778</v>
      </c>
      <c r="F9" s="570">
        <f>('B2'!F9/'B3'!F9)*100</f>
        <v>7802.8940748164605</v>
      </c>
      <c r="G9" s="458">
        <f>('B2'!G9/'B3'!G9)*100</f>
        <v>6701.143702722371</v>
      </c>
      <c r="H9" s="459">
        <f>('B2'!H9/'B3'!H9)*100</f>
        <v>6556.7036958224935</v>
      </c>
      <c r="I9" s="459">
        <f>('B2'!I9/'B3'!I9)*100</f>
        <v>5674.7281923045948</v>
      </c>
      <c r="J9" s="460">
        <f>('B2'!J9/'B3'!J9)*100</f>
        <v>6469.0024691913986</v>
      </c>
      <c r="K9" s="570">
        <f>('B2'!K9/'B3'!K9)*100</f>
        <v>6333.7279315538726</v>
      </c>
      <c r="L9" s="458">
        <f>('B2'!L9/'B3'!L9)*100</f>
        <v>11358.999999999998</v>
      </c>
      <c r="M9" s="459">
        <f>('B2'!M9/'B3'!M9)*100</f>
        <v>12394.999999999998</v>
      </c>
      <c r="N9" s="459">
        <f>('B2'!N9/'B3'!N9)*100</f>
        <v>11041.000000000002</v>
      </c>
      <c r="O9" s="460">
        <f>('B2'!O9/'B3'!O9)*100</f>
        <v>12319</v>
      </c>
      <c r="P9" s="570">
        <f>('B2'!P9/'B3'!P9)*100</f>
        <v>11767.575037668608</v>
      </c>
      <c r="Q9" s="458">
        <v>13547.080300049831</v>
      </c>
      <c r="R9" s="459">
        <v>14047.336154836463</v>
      </c>
      <c r="S9" s="459">
        <v>11320.592454134605</v>
      </c>
      <c r="T9" s="460">
        <v>11002.519285128928</v>
      </c>
      <c r="U9" s="570">
        <v>12382.140605196571</v>
      </c>
      <c r="V9" s="571">
        <v>13909</v>
      </c>
      <c r="W9" s="572">
        <v>13007.489998695914</v>
      </c>
      <c r="X9" s="572">
        <v>12522.186288220837</v>
      </c>
      <c r="Z9" s="79">
        <v>11358.999999999998</v>
      </c>
      <c r="AA9" s="79">
        <v>12394.999999999998</v>
      </c>
      <c r="AB9" s="79">
        <v>11041.000000000002</v>
      </c>
      <c r="AC9" s="79">
        <v>12319</v>
      </c>
      <c r="AD9" s="79">
        <v>11767.575037668608</v>
      </c>
    </row>
    <row r="10" spans="1:30" ht="15.75" customHeight="1">
      <c r="A10" s="569" t="s">
        <v>553</v>
      </c>
      <c r="B10" s="458">
        <f>('B2'!B10/'B3'!B10)*100</f>
        <v>2536.6948265414339</v>
      </c>
      <c r="C10" s="459">
        <f>('B2'!C10/'B3'!C10)*100</f>
        <v>1357.0332998587762</v>
      </c>
      <c r="D10" s="459">
        <f>('B2'!D10/'B3'!D10)*100</f>
        <v>1463.4236225753539</v>
      </c>
      <c r="E10" s="460">
        <f>('B2'!E10/'B3'!E10)*100</f>
        <v>1738.090914702796</v>
      </c>
      <c r="F10" s="570">
        <f>('B2'!F10/'B3'!F10)*100</f>
        <v>1708.4806133251284</v>
      </c>
      <c r="G10" s="458">
        <f>('B2'!G10/'B3'!G10)*100</f>
        <v>2619.6511155253879</v>
      </c>
      <c r="H10" s="459">
        <f>('B2'!H10/'B3'!H10)*100</f>
        <v>1354.1650994359361</v>
      </c>
      <c r="I10" s="459">
        <f>('B2'!I10/'B3'!I10)*100</f>
        <v>1428.991111212272</v>
      </c>
      <c r="J10" s="460">
        <f>('B2'!J10/'B3'!J10)*100</f>
        <v>1740.8875391123861</v>
      </c>
      <c r="K10" s="570">
        <f>('B2'!K10/'B3'!K10)*100</f>
        <v>1710.5861454923026</v>
      </c>
      <c r="L10" s="458">
        <f>('B2'!L10/'B3'!L10)*100</f>
        <v>2705.1487884437943</v>
      </c>
      <c r="M10" s="459">
        <f>('B2'!M10/'B3'!M10)*100</f>
        <v>1345.376893279222</v>
      </c>
      <c r="N10" s="459">
        <f>('B2'!N10/'B3'!N10)*100</f>
        <v>1426.883867000967</v>
      </c>
      <c r="O10" s="460">
        <f>('B2'!O10/'B3'!O10)*100</f>
        <v>1733.975393866642</v>
      </c>
      <c r="P10" s="570">
        <f>('B2'!P10/'B3'!P10)*100</f>
        <v>1718.6280327553493</v>
      </c>
      <c r="Q10" s="458">
        <v>2715.0595681323912</v>
      </c>
      <c r="R10" s="459">
        <v>1493.8923033615742</v>
      </c>
      <c r="S10" s="459">
        <v>1425.0368696517141</v>
      </c>
      <c r="T10" s="460">
        <v>1726.2030572167707</v>
      </c>
      <c r="U10" s="570">
        <v>1752.3948581982627</v>
      </c>
      <c r="V10" s="571">
        <v>2477.8695197467578</v>
      </c>
      <c r="W10" s="572">
        <v>1592.5670434332872</v>
      </c>
      <c r="X10" s="572">
        <v>1463.7089910796369</v>
      </c>
      <c r="Z10" s="79">
        <v>2705.1487884437943</v>
      </c>
      <c r="AA10" s="79">
        <v>1345.376893279222</v>
      </c>
      <c r="AB10" s="79">
        <v>1426.883867000967</v>
      </c>
      <c r="AC10" s="79">
        <v>1733.975393866642</v>
      </c>
      <c r="AD10" s="79">
        <v>1718.6280327553493</v>
      </c>
    </row>
    <row r="11" spans="1:30" ht="15.75" customHeight="1">
      <c r="A11" s="569" t="s">
        <v>554</v>
      </c>
      <c r="B11" s="458">
        <f>('B2'!B11/'B3'!B11)*100</f>
        <v>373.2190155250421</v>
      </c>
      <c r="C11" s="459">
        <f>('B2'!C11/'B3'!C11)*100</f>
        <v>373.2190155250421</v>
      </c>
      <c r="D11" s="459">
        <f>('B2'!D11/'B3'!D11)*100</f>
        <v>185.70275602412212</v>
      </c>
      <c r="E11" s="460">
        <f>('B2'!E11/'B3'!E11)*100</f>
        <v>376.74270452550161</v>
      </c>
      <c r="F11" s="570">
        <f>('B2'!F11/'B3'!F11)*100</f>
        <v>327.22087289992697</v>
      </c>
      <c r="G11" s="458">
        <f>('B2'!G11/'B3'!G11)*100</f>
        <v>439.86005146566879</v>
      </c>
      <c r="H11" s="459">
        <f>('B2'!H11/'B3'!H11)*100</f>
        <v>373.01312051831627</v>
      </c>
      <c r="I11" s="459">
        <f>('B2'!I11/'B3'!I11)*100</f>
        <v>181.86063003741612</v>
      </c>
      <c r="J11" s="460">
        <f>('B2'!J11/'B3'!J11)*100</f>
        <v>377.95632575499008</v>
      </c>
      <c r="K11" s="570">
        <f>('B2'!K11/'B3'!K11)*100</f>
        <v>343.27560429808563</v>
      </c>
      <c r="L11" s="458">
        <f>('B2'!L11/'B3'!L11)*100</f>
        <v>501.60328024021572</v>
      </c>
      <c r="M11" s="459">
        <f>('B2'!M11/'B3'!M11)*100</f>
        <v>391.82338922578265</v>
      </c>
      <c r="N11" s="459">
        <f>('B2'!N11/'B3'!N11)*100</f>
        <v>182.1449963647373</v>
      </c>
      <c r="O11" s="460">
        <f>('B2'!O11/'B3'!O11)*100</f>
        <v>384.32051489863778</v>
      </c>
      <c r="P11" s="570">
        <f>('B2'!P11/'B3'!P11)*100</f>
        <v>365.25255213885271</v>
      </c>
      <c r="Q11" s="458">
        <v>543.88573870583502</v>
      </c>
      <c r="R11" s="459">
        <v>449.52418301697367</v>
      </c>
      <c r="S11" s="459">
        <v>206.11963285571937</v>
      </c>
      <c r="T11" s="460">
        <v>439.3856403715593</v>
      </c>
      <c r="U11" s="570">
        <v>410.09306035583819</v>
      </c>
      <c r="V11" s="571">
        <v>554.03404900983958</v>
      </c>
      <c r="W11" s="572">
        <v>517.25684780413258</v>
      </c>
      <c r="X11" s="572">
        <v>224.35064847961135</v>
      </c>
      <c r="Z11" s="79">
        <v>501.60328024021572</v>
      </c>
      <c r="AA11" s="79">
        <v>391.82338922578265</v>
      </c>
      <c r="AB11" s="79">
        <v>182.1449963647373</v>
      </c>
      <c r="AC11" s="79">
        <v>384.32051489863778</v>
      </c>
      <c r="AD11" s="79">
        <v>365.25255213885271</v>
      </c>
    </row>
    <row r="12" spans="1:30" ht="15.75" customHeight="1">
      <c r="A12" s="569" t="s">
        <v>555</v>
      </c>
      <c r="B12" s="458">
        <f>('B2'!B12/'B3'!B12)*100</f>
        <v>666.67476910880453</v>
      </c>
      <c r="C12" s="459">
        <f>('B2'!C12/'B3'!C12)*100</f>
        <v>230.5655004610752</v>
      </c>
      <c r="D12" s="459">
        <f>('B2'!D12/'B3'!D12)*100</f>
        <v>283.12381587831504</v>
      </c>
      <c r="E12" s="460">
        <f>('B2'!E12/'B3'!E12)*100</f>
        <v>155.28772049505787</v>
      </c>
      <c r="F12" s="570">
        <f>('B2'!F12/'B3'!F12)*100</f>
        <v>291.20421001044627</v>
      </c>
      <c r="G12" s="458">
        <f>('B2'!G12/'B3'!G12)*100</f>
        <v>658.44103721313013</v>
      </c>
      <c r="H12" s="459">
        <f>('B2'!H12/'B3'!H12)*100</f>
        <v>238.0771366751917</v>
      </c>
      <c r="I12" s="459">
        <f>('B2'!I12/'B3'!I12)*100</f>
        <v>281.09425447416942</v>
      </c>
      <c r="J12" s="460">
        <f>('B2'!J12/'B3'!J12)*100</f>
        <v>155.4257540243868</v>
      </c>
      <c r="K12" s="570">
        <f>('B2'!K12/'B3'!K12)*100</f>
        <v>292.16397753025791</v>
      </c>
      <c r="L12" s="458">
        <f>('B2'!L12/'B3'!L12)*100</f>
        <v>651.52857792566124</v>
      </c>
      <c r="M12" s="459">
        <f>('B2'!M12/'B3'!M12)*100</f>
        <v>246.09131592079581</v>
      </c>
      <c r="N12" s="459">
        <f>('B2'!N12/'B3'!N12)*100</f>
        <v>285.65281195645809</v>
      </c>
      <c r="O12" s="460">
        <f>('B2'!O12/'B3'!O12)*100</f>
        <v>156.0197729936383</v>
      </c>
      <c r="P12" s="570">
        <f>('B2'!P12/'B3'!P12)*100</f>
        <v>295.34210911645499</v>
      </c>
      <c r="Q12" s="458">
        <v>647.03366703055542</v>
      </c>
      <c r="R12" s="459">
        <v>273.89111231418093</v>
      </c>
      <c r="S12" s="459">
        <v>290.66965345676869</v>
      </c>
      <c r="T12" s="460">
        <v>157.13340449252223</v>
      </c>
      <c r="U12" s="570">
        <v>305.49087584107502</v>
      </c>
      <c r="V12" s="571">
        <v>676.86798271893133</v>
      </c>
      <c r="W12" s="572">
        <v>315.71964059332538</v>
      </c>
      <c r="X12" s="572">
        <v>310.12729671703499</v>
      </c>
      <c r="Z12" s="79">
        <v>651.52857792566124</v>
      </c>
      <c r="AA12" s="79">
        <v>246.09131592079581</v>
      </c>
      <c r="AB12" s="79">
        <v>285.65281195645809</v>
      </c>
      <c r="AC12" s="79">
        <v>156.0197729936383</v>
      </c>
      <c r="AD12" s="79">
        <v>295.34210911645499</v>
      </c>
    </row>
    <row r="13" spans="1:30" ht="15.75" customHeight="1">
      <c r="A13" s="569" t="s">
        <v>556</v>
      </c>
      <c r="B13" s="458">
        <f>('B2'!B13/'B3'!B13)*100</f>
        <v>2545.1249905487352</v>
      </c>
      <c r="C13" s="459">
        <f>('B2'!C13/'B3'!C13)*100</f>
        <v>1365.7045473040607</v>
      </c>
      <c r="D13" s="459">
        <f>('B2'!D13/'B3'!D13)*100</f>
        <v>1468.131751811635</v>
      </c>
      <c r="E13" s="460">
        <f>('B2'!E13/'B3'!E13)*100</f>
        <v>1745.4999171903107</v>
      </c>
      <c r="F13" s="570">
        <f>('B2'!F13/'B3'!F13)*100</f>
        <v>1715.7429876637702</v>
      </c>
      <c r="G13" s="458">
        <f>('B2'!G13/'B3'!G13)*100</f>
        <v>2628.5891680320437</v>
      </c>
      <c r="H13" s="459">
        <f>('B2'!H13/'B3'!H13)*100</f>
        <v>1362.6520114361483</v>
      </c>
      <c r="I13" s="459">
        <f>('B2'!I13/'B3'!I13)*100</f>
        <v>1433.5337158640955</v>
      </c>
      <c r="J13" s="460">
        <f>('B2'!J13/'B3'!J13)*100</f>
        <v>1748.2847956258211</v>
      </c>
      <c r="K13" s="570">
        <f>('B2'!K13/'B3'!K13)*100</f>
        <v>1717.8137970475959</v>
      </c>
      <c r="L13" s="458">
        <f>('B2'!L13/'B3'!L13)*100</f>
        <v>2714.6477082172296</v>
      </c>
      <c r="M13" s="459">
        <f>('B2'!M13/'B3'!M13)*100</f>
        <v>1353.6350885311788</v>
      </c>
      <c r="N13" s="459">
        <f>('B2'!N13/'B3'!N13)*100</f>
        <v>1431.365945612388</v>
      </c>
      <c r="O13" s="460">
        <f>('B2'!O13/'B3'!O13)*100</f>
        <v>1741.3127275822937</v>
      </c>
      <c r="P13" s="570">
        <f>('B2'!P13/'B3'!P13)*100</f>
        <v>1725.8451396552139</v>
      </c>
      <c r="Q13" s="458">
        <v>2724.5051660187446</v>
      </c>
      <c r="R13" s="459">
        <v>1502.9426836969162</v>
      </c>
      <c r="S13" s="459">
        <v>1429.4562694419544</v>
      </c>
      <c r="T13" s="460">
        <v>1733.4432593406725</v>
      </c>
      <c r="U13" s="570">
        <v>1759.6519876123282</v>
      </c>
      <c r="V13" s="571">
        <v>2486.0172288196045</v>
      </c>
      <c r="W13" s="572">
        <v>1601.9458884750734</v>
      </c>
      <c r="X13" s="572">
        <v>1468.1725612614907</v>
      </c>
      <c r="Z13" s="79">
        <v>2714.6477082172296</v>
      </c>
      <c r="AA13" s="79">
        <v>1353.6350885311788</v>
      </c>
      <c r="AB13" s="79">
        <v>1431.365945612388</v>
      </c>
      <c r="AC13" s="79">
        <v>1741.3127275822937</v>
      </c>
      <c r="AD13" s="79">
        <v>1725.8451396552139</v>
      </c>
    </row>
    <row r="14" spans="1:30" ht="15.75" customHeight="1">
      <c r="A14" s="569" t="s">
        <v>557</v>
      </c>
      <c r="B14" s="458">
        <f>('B2'!B14/'B3'!B14)*100</f>
        <v>2549.2275216827443</v>
      </c>
      <c r="C14" s="459">
        <f>('B2'!C14/'B3'!C14)*100</f>
        <v>2050.6256263278624</v>
      </c>
      <c r="D14" s="459">
        <f>('B2'!D14/'B3'!D14)*100</f>
        <v>2524.3439947013835</v>
      </c>
      <c r="E14" s="460">
        <f>('B2'!E14/'B3'!E14)*100</f>
        <v>1888.2686338156243</v>
      </c>
      <c r="F14" s="570">
        <f>('B2'!F14/'B3'!F14)*100</f>
        <v>2105.8655746908125</v>
      </c>
      <c r="G14" s="458">
        <f>('B2'!G14/'B3'!G14)*100</f>
        <v>2579.5742095489995</v>
      </c>
      <c r="H14" s="459">
        <f>('B2'!H14/'B3'!H14)*100</f>
        <v>1983.8027025719648</v>
      </c>
      <c r="I14" s="459">
        <f>('B2'!I14/'B3'!I14)*100</f>
        <v>2433.6758279849714</v>
      </c>
      <c r="J14" s="460">
        <f>('B2'!J14/'B3'!J14)*100</f>
        <v>1826.2659465794954</v>
      </c>
      <c r="K14" s="570">
        <f>('B2'!K14/'B3'!K14)*100</f>
        <v>2041.6473058166634</v>
      </c>
      <c r="L14" s="458">
        <f>('B2'!L14/'B3'!L14)*100</f>
        <v>2620.7312045278982</v>
      </c>
      <c r="M14" s="459">
        <f>('B2'!M14/'B3'!M14)*100</f>
        <v>1944.493748745097</v>
      </c>
      <c r="N14" s="459">
        <f>('B2'!N14/'B3'!N14)*100</f>
        <v>2373.875982237942</v>
      </c>
      <c r="O14" s="460">
        <f>('B2'!O14/'B3'!O14)*100</f>
        <v>1769.6069262789076</v>
      </c>
      <c r="P14" s="570">
        <f>('B2'!P14/'B3'!P14)*100</f>
        <v>1993.3591421927044</v>
      </c>
      <c r="Q14" s="458">
        <v>2678.9603822814961</v>
      </c>
      <c r="R14" s="459">
        <v>2108.2406859452017</v>
      </c>
      <c r="S14" s="459">
        <v>2373.7081136897391</v>
      </c>
      <c r="T14" s="460">
        <v>1714.829847930893</v>
      </c>
      <c r="U14" s="570">
        <v>2003.469830682307</v>
      </c>
      <c r="V14" s="571">
        <v>2839.2712913802375</v>
      </c>
      <c r="W14" s="572">
        <v>2212.683242565769</v>
      </c>
      <c r="X14" s="572">
        <v>2395.7495143355191</v>
      </c>
      <c r="Z14" s="79">
        <v>2620.7312045278982</v>
      </c>
      <c r="AA14" s="79">
        <v>1944.493748745097</v>
      </c>
      <c r="AB14" s="79">
        <v>2373.875982237942</v>
      </c>
      <c r="AC14" s="79">
        <v>1769.6069262789076</v>
      </c>
      <c r="AD14" s="79">
        <v>1993.3591421927044</v>
      </c>
    </row>
    <row r="15" spans="1:30" ht="15.75" customHeight="1">
      <c r="A15" s="569" t="s">
        <v>558</v>
      </c>
      <c r="B15" s="458">
        <f>('B2'!B15/'B3'!B15)*100</f>
        <v>5279.1591558210503</v>
      </c>
      <c r="C15" s="459">
        <f>('B2'!C15/'B3'!C15)*100</f>
        <v>4515.8431651042065</v>
      </c>
      <c r="D15" s="459">
        <f>('B2'!D15/'B3'!D15)*100</f>
        <v>4596.5888660384389</v>
      </c>
      <c r="E15" s="460">
        <f>('B2'!E15/'B3'!E15)*100</f>
        <v>6388.3952509337478</v>
      </c>
      <c r="F15" s="570">
        <f>('B2'!F15/'B3'!F15)*100</f>
        <v>5200.5427899499236</v>
      </c>
      <c r="G15" s="458">
        <f>('B2'!G15/'B3'!G15)*100</f>
        <v>5616.9575774559025</v>
      </c>
      <c r="H15" s="459">
        <f>('B2'!H15/'B3'!H15)*100</f>
        <v>4708.1846332475343</v>
      </c>
      <c r="I15" s="459">
        <f>('B2'!I15/'B3'!I15)*100</f>
        <v>4850.1281238978636</v>
      </c>
      <c r="J15" s="460">
        <f>('B2'!J15/'B3'!J15)*100</f>
        <v>6879.3440320776126</v>
      </c>
      <c r="K15" s="570">
        <f>('B2'!K15/'B3'!K15)*100</f>
        <v>5514.3408584734416</v>
      </c>
      <c r="L15" s="458">
        <f>('B2'!L15/'B3'!L15)*100</f>
        <v>5938.7356238271159</v>
      </c>
      <c r="M15" s="459">
        <f>('B2'!M15/'B3'!M15)*100</f>
        <v>4907.5511792929638</v>
      </c>
      <c r="N15" s="459">
        <f>('B2'!N15/'B3'!N15)*100</f>
        <v>5192.0074559395352</v>
      </c>
      <c r="O15" s="460">
        <f>('B2'!O15/'B3'!O15)*100</f>
        <v>7348.9683520829121</v>
      </c>
      <c r="P15" s="570">
        <f>('B2'!P15/'B3'!P15)*100</f>
        <v>5840.7683727845406</v>
      </c>
      <c r="Q15" s="458">
        <v>6400.9393774147075</v>
      </c>
      <c r="R15" s="459">
        <v>5485.3554261374975</v>
      </c>
      <c r="S15" s="459">
        <v>5602.3419457453065</v>
      </c>
      <c r="T15" s="460">
        <v>7869.9202066835269</v>
      </c>
      <c r="U15" s="570">
        <v>6331.5484846355357</v>
      </c>
      <c r="V15" s="571">
        <v>7356.2827064915837</v>
      </c>
      <c r="W15" s="572">
        <v>5486.1915512779033</v>
      </c>
      <c r="X15" s="572">
        <v>5856.6093995954188</v>
      </c>
      <c r="Z15" s="79">
        <v>5938.7356238271159</v>
      </c>
      <c r="AA15" s="79">
        <v>4907.5511792929638</v>
      </c>
      <c r="AB15" s="79">
        <v>5192.0074559395352</v>
      </c>
      <c r="AC15" s="79">
        <v>7348.9683520829121</v>
      </c>
      <c r="AD15" s="79">
        <v>5840.7683727845406</v>
      </c>
    </row>
    <row r="16" spans="1:30" ht="15.75" customHeight="1">
      <c r="A16" s="569" t="s">
        <v>559</v>
      </c>
      <c r="B16" s="458">
        <f>('B2'!B16/'B3'!B16)*100</f>
        <v>2543.4698399563954</v>
      </c>
      <c r="C16" s="459">
        <f>('B2'!C16/'B3'!C16)*100</f>
        <v>2750.5919054823366</v>
      </c>
      <c r="D16" s="459">
        <f>('B2'!D16/'B3'!D16)*100</f>
        <v>3187.868921976436</v>
      </c>
      <c r="E16" s="460">
        <f>('B2'!E16/'B3'!E16)*100</f>
        <v>4051.068282625773</v>
      </c>
      <c r="F16" s="570">
        <f>('B2'!F16/'B3'!F16)*100</f>
        <v>3093.2582269338191</v>
      </c>
      <c r="G16" s="458">
        <f>('B2'!G16/'B3'!G16)*100</f>
        <v>2690.5404423776913</v>
      </c>
      <c r="H16" s="459">
        <f>('B2'!H16/'B3'!H16)*100</f>
        <v>2836.6878706801731</v>
      </c>
      <c r="I16" s="459">
        <f>('B2'!I16/'B3'!I16)*100</f>
        <v>3172.037518752174</v>
      </c>
      <c r="J16" s="460">
        <f>('B2'!J16/'B3'!J16)*100</f>
        <v>4175.0433695828169</v>
      </c>
      <c r="K16" s="570">
        <f>('B2'!K16/'B3'!K16)*100</f>
        <v>3180.1829952035396</v>
      </c>
      <c r="L16" s="458">
        <f>('B2'!L16/'B3'!L16)*100</f>
        <v>2775.4384909561436</v>
      </c>
      <c r="M16" s="459">
        <f>('B2'!M16/'B3'!M16)*100</f>
        <v>2911.3915965053247</v>
      </c>
      <c r="N16" s="459">
        <f>('B2'!N16/'B3'!N16)*100</f>
        <v>3244.5330465068523</v>
      </c>
      <c r="O16" s="460">
        <f>('B2'!O16/'B3'!O16)*100</f>
        <v>4312.3653484842334</v>
      </c>
      <c r="P16" s="570">
        <f>('B2'!P16/'B3'!P16)*100</f>
        <v>3269.7393814772622</v>
      </c>
      <c r="Q16" s="458">
        <v>2879.6298711081699</v>
      </c>
      <c r="R16" s="459">
        <v>3212.3242552804763</v>
      </c>
      <c r="S16" s="459">
        <v>3335.5532320980151</v>
      </c>
      <c r="T16" s="460">
        <v>4417.2027889489655</v>
      </c>
      <c r="U16" s="570">
        <v>3423.2766021920092</v>
      </c>
      <c r="V16" s="571">
        <v>3111.9332604983433</v>
      </c>
      <c r="W16" s="572">
        <v>3375.75387179159</v>
      </c>
      <c r="X16" s="572">
        <v>3445.1849745465174</v>
      </c>
      <c r="Z16" s="79">
        <v>2775.4384909561436</v>
      </c>
      <c r="AA16" s="79">
        <v>2911.3915965053247</v>
      </c>
      <c r="AB16" s="79">
        <v>3244.5330465068523</v>
      </c>
      <c r="AC16" s="79">
        <v>4312.3653484842334</v>
      </c>
      <c r="AD16" s="79">
        <v>3269.7393814772622</v>
      </c>
    </row>
    <row r="17" spans="1:30" ht="15.75" customHeight="1">
      <c r="A17" s="569" t="s">
        <v>560</v>
      </c>
      <c r="B17" s="458">
        <f>('B2'!B17/'B3'!B17)*100</f>
        <v>2052.373576134135</v>
      </c>
      <c r="C17" s="459">
        <f>('B2'!C17/'B3'!C17)*100</f>
        <v>1929.7120651130463</v>
      </c>
      <c r="D17" s="459">
        <f>('B2'!D17/'B3'!D17)*100</f>
        <v>2430.2812186242854</v>
      </c>
      <c r="E17" s="460">
        <f>('B2'!E17/'B3'!E17)*100</f>
        <v>1791.1990304636408</v>
      </c>
      <c r="F17" s="570">
        <f>('B2'!F17/'B3'!F17)*100</f>
        <v>1977.5552757352941</v>
      </c>
      <c r="G17" s="458">
        <f>('B2'!G17/'B3'!G17)*100</f>
        <v>2001.1125961458649</v>
      </c>
      <c r="H17" s="459">
        <f>('B2'!H17/'B3'!H17)*100</f>
        <v>1847.5738630262506</v>
      </c>
      <c r="I17" s="459">
        <f>('B2'!I17/'B3'!I17)*100</f>
        <v>2326.0043104088545</v>
      </c>
      <c r="J17" s="460">
        <f>('B2'!J17/'B3'!J17)*100</f>
        <v>1719.2119151684158</v>
      </c>
      <c r="K17" s="570">
        <f>('B2'!K17/'B3'!K17)*100</f>
        <v>1897.3300546447042</v>
      </c>
      <c r="L17" s="458">
        <f>('B2'!L17/'B3'!L17)*100</f>
        <v>1961.5994558384468</v>
      </c>
      <c r="M17" s="459">
        <f>('B2'!M17/'B3'!M17)*100</f>
        <v>1793.263881050395</v>
      </c>
      <c r="N17" s="459">
        <f>('B2'!N17/'B3'!N17)*100</f>
        <v>2249.0456877197021</v>
      </c>
      <c r="O17" s="460">
        <f>('B2'!O17/'B3'!O17)*100</f>
        <v>1653.2726023002365</v>
      </c>
      <c r="P17" s="570">
        <f>('B2'!P17/'B3'!P17)*100</f>
        <v>1832.6490784477003</v>
      </c>
      <c r="Q17" s="458">
        <v>1922.8554916551407</v>
      </c>
      <c r="R17" s="459">
        <v>1935.0087476397955</v>
      </c>
      <c r="S17" s="459">
        <v>2233.1970579314129</v>
      </c>
      <c r="T17" s="460">
        <v>1588.604037256252</v>
      </c>
      <c r="U17" s="570">
        <v>1823.5876617332729</v>
      </c>
      <c r="V17" s="571">
        <v>1900.025784964778</v>
      </c>
      <c r="W17" s="572">
        <v>2041.3821714952519</v>
      </c>
      <c r="X17" s="572">
        <v>2245.8397512524166</v>
      </c>
      <c r="Z17" s="79">
        <v>1961.5994558384468</v>
      </c>
      <c r="AA17" s="79">
        <v>1793.263881050395</v>
      </c>
      <c r="AB17" s="79">
        <v>2249.0456877197021</v>
      </c>
      <c r="AC17" s="79">
        <v>1653.2726023002365</v>
      </c>
      <c r="AD17" s="79">
        <v>1832.6490784477003</v>
      </c>
    </row>
    <row r="18" spans="1:30" s="434" customFormat="1" ht="15.75" customHeight="1">
      <c r="A18" s="562" t="s">
        <v>561</v>
      </c>
      <c r="B18" s="563">
        <f>('B2'!B18/'B3'!B18)*100</f>
        <v>2304.2929436743066</v>
      </c>
      <c r="C18" s="564">
        <f>('B2'!C18/'B3'!C18)*100</f>
        <v>2733.4134897795661</v>
      </c>
      <c r="D18" s="564">
        <f>('B2'!D18/'B3'!D18)*100</f>
        <v>2742.4875426523818</v>
      </c>
      <c r="E18" s="565">
        <f>('B2'!E18/'B3'!E18)*100</f>
        <v>2256.7156692617227</v>
      </c>
      <c r="F18" s="566">
        <f>('B2'!F18/'B3'!F18)*100</f>
        <v>2484.6893280310283</v>
      </c>
      <c r="G18" s="563">
        <f>('B2'!G18/'B3'!G18)*100</f>
        <v>2343.2106378186722</v>
      </c>
      <c r="H18" s="564">
        <f>('B2'!H18/'B3'!H18)*100</f>
        <v>2762.2583110811215</v>
      </c>
      <c r="I18" s="564">
        <f>('B2'!I18/'B3'!I18)*100</f>
        <v>2750.1681925595299</v>
      </c>
      <c r="J18" s="565">
        <f>('B2'!J18/'B3'!J18)*100</f>
        <v>2307.0887868791719</v>
      </c>
      <c r="K18" s="566">
        <f>('B2'!K18/'B3'!K18)*100</f>
        <v>2516.5182130972871</v>
      </c>
      <c r="L18" s="563">
        <f>('B2'!L18/'B3'!L18)*100</f>
        <v>2374.07233542629</v>
      </c>
      <c r="M18" s="564">
        <f>('B2'!M18/'B3'!M18)*100</f>
        <v>2788.9539618727772</v>
      </c>
      <c r="N18" s="564">
        <f>('B2'!N18/'B3'!N18)*100</f>
        <v>2802.3502308931602</v>
      </c>
      <c r="O18" s="565">
        <f>('B2'!O18/'B3'!O18)*100</f>
        <v>2353.0204715032282</v>
      </c>
      <c r="P18" s="566">
        <f>('B2'!P18/'B3'!P18)*100</f>
        <v>2553.8095763832707</v>
      </c>
      <c r="Q18" s="563">
        <v>2368.4092951350535</v>
      </c>
      <c r="R18" s="564">
        <v>3102.1708808625999</v>
      </c>
      <c r="S18" s="564">
        <v>2835.9642803798838</v>
      </c>
      <c r="T18" s="565">
        <v>2368.9745758688496</v>
      </c>
      <c r="U18" s="566">
        <v>2633.5909032183954</v>
      </c>
      <c r="V18" s="567">
        <v>2276.7415236914571</v>
      </c>
      <c r="W18" s="568">
        <v>3382.5350153614545</v>
      </c>
      <c r="X18" s="568">
        <v>3051.3571915600992</v>
      </c>
      <c r="Z18" s="434">
        <v>2374.07233542629</v>
      </c>
      <c r="AA18" s="434">
        <v>2788.9539618727772</v>
      </c>
      <c r="AB18" s="434">
        <v>2802.3502308931602</v>
      </c>
      <c r="AC18" s="434">
        <v>2353.0204715032282</v>
      </c>
      <c r="AD18" s="434">
        <v>2553.8095763832707</v>
      </c>
    </row>
    <row r="19" spans="1:30" s="434" customFormat="1" ht="15.75" customHeight="1">
      <c r="A19" s="562" t="s">
        <v>562</v>
      </c>
      <c r="B19" s="563">
        <f>('B2'!B19/'B3'!B19)*100</f>
        <v>2885.2828224617788</v>
      </c>
      <c r="C19" s="564">
        <f>('B2'!C19/'B3'!C19)*100</f>
        <v>3997.0013391497901</v>
      </c>
      <c r="D19" s="564">
        <f>('B2'!D19/'B3'!D19)*100</f>
        <v>2914.5085039095829</v>
      </c>
      <c r="E19" s="565">
        <f>('B2'!E19/'B3'!E19)*100</f>
        <v>2497.9607468404092</v>
      </c>
      <c r="F19" s="566">
        <f>('B2'!F19/'B3'!F19)*100</f>
        <v>2994.0985034499631</v>
      </c>
      <c r="G19" s="563">
        <f>('B2'!G19/'B3'!G19)*100</f>
        <v>3023.3858457229335</v>
      </c>
      <c r="H19" s="564">
        <f>('B2'!H19/'B3'!H19)*100</f>
        <v>4177.5571795434134</v>
      </c>
      <c r="I19" s="564">
        <f>('B2'!I19/'B3'!I19)*100</f>
        <v>3041.8831270583701</v>
      </c>
      <c r="J19" s="565">
        <f>('B2'!J19/'B3'!J19)*100</f>
        <v>2613.5596436402466</v>
      </c>
      <c r="K19" s="566">
        <f>('B2'!K19/'B3'!K19)*100</f>
        <v>3129.7078713583519</v>
      </c>
      <c r="L19" s="563">
        <f>('B2'!L19/'B3'!L19)*100</f>
        <v>3173.2442221928154</v>
      </c>
      <c r="M19" s="564">
        <f>('B2'!M19/'B3'!M19)*100</f>
        <v>4269.80016187603</v>
      </c>
      <c r="N19" s="564">
        <f>('B2'!N19/'B3'!N19)*100</f>
        <v>3088.6645914587666</v>
      </c>
      <c r="O19" s="565">
        <f>('B2'!O19/'B3'!O19)*100</f>
        <v>2640.6383251927896</v>
      </c>
      <c r="P19" s="566">
        <f>('B2'!P19/'B3'!P19)*100</f>
        <v>3204.355628944289</v>
      </c>
      <c r="Q19" s="563">
        <v>3334.7031322807652</v>
      </c>
      <c r="R19" s="564">
        <v>4744.3726972792865</v>
      </c>
      <c r="S19" s="564">
        <v>3105.7931428604165</v>
      </c>
      <c r="T19" s="565">
        <v>2622.9428396326166</v>
      </c>
      <c r="U19" s="566">
        <v>3334.4590900308858</v>
      </c>
      <c r="V19" s="567">
        <v>3628.8418129956667</v>
      </c>
      <c r="W19" s="568">
        <v>4944.4119281639732</v>
      </c>
      <c r="X19" s="568">
        <v>3214.5893996437039</v>
      </c>
      <c r="Z19" s="434">
        <v>3173.2442221928154</v>
      </c>
      <c r="AA19" s="434">
        <v>4269.80016187603</v>
      </c>
      <c r="AB19" s="434">
        <v>3088.6645914587666</v>
      </c>
      <c r="AC19" s="434">
        <v>2640.6383251927896</v>
      </c>
      <c r="AD19" s="434">
        <v>3204.355628944289</v>
      </c>
    </row>
    <row r="20" spans="1:30" s="434" customFormat="1" ht="15.75" customHeight="1">
      <c r="A20" s="562" t="s">
        <v>563</v>
      </c>
      <c r="B20" s="563">
        <f>('B2'!B20/'B3'!B20)*100</f>
        <v>2456.724739016377</v>
      </c>
      <c r="C20" s="564">
        <f>('B2'!C20/'B3'!C20)*100</f>
        <v>2407.8540799208654</v>
      </c>
      <c r="D20" s="564">
        <f>('B2'!D20/'B3'!D20)*100</f>
        <v>2386.9630933784038</v>
      </c>
      <c r="E20" s="565">
        <f>('B2'!E20/'B3'!E20)*100</f>
        <v>2587.6999226679882</v>
      </c>
      <c r="F20" s="566">
        <f>('B2'!F20/'B3'!F20)*100</f>
        <v>2461.5692374414607</v>
      </c>
      <c r="G20" s="563">
        <f>('B2'!G20/'B3'!G20)*100</f>
        <v>2531.4788651003882</v>
      </c>
      <c r="H20" s="564">
        <f>('B2'!H20/'B3'!H20)*100</f>
        <v>2425.2954866189334</v>
      </c>
      <c r="I20" s="564">
        <f>('B2'!I20/'B3'!I20)*100</f>
        <v>2361.3681102046753</v>
      </c>
      <c r="J20" s="565">
        <f>('B2'!J20/'B3'!J20)*100</f>
        <v>2591.7723569065133</v>
      </c>
      <c r="K20" s="566">
        <f>('B2'!K20/'B3'!K20)*100</f>
        <v>2477.2927191343219</v>
      </c>
      <c r="L20" s="563">
        <f>('B2'!L20/'B3'!L20)*100</f>
        <v>2593.2549745912147</v>
      </c>
      <c r="M20" s="564">
        <f>('B2'!M20/'B3'!M20)*100</f>
        <v>2406.2554238163593</v>
      </c>
      <c r="N20" s="564">
        <f>('B2'!N20/'B3'!N20)*100</f>
        <v>2321.6818648111312</v>
      </c>
      <c r="O20" s="565">
        <f>('B2'!O20/'B3'!O20)*100</f>
        <v>2490.2760498044372</v>
      </c>
      <c r="P20" s="566">
        <f>('B2'!P20/'B3'!P20)*100</f>
        <v>2448.6074220521937</v>
      </c>
      <c r="Q20" s="563">
        <v>2515.7153095739873</v>
      </c>
      <c r="R20" s="564">
        <v>2577.0182971531844</v>
      </c>
      <c r="S20" s="564">
        <v>2371.974091498686</v>
      </c>
      <c r="T20" s="565">
        <v>2474.5064194365123</v>
      </c>
      <c r="U20" s="566">
        <v>2481.5043305055924</v>
      </c>
      <c r="V20" s="567">
        <v>2456.6422230972244</v>
      </c>
      <c r="W20" s="568">
        <v>2688.320751931215</v>
      </c>
      <c r="X20" s="568">
        <v>2321.2081533391311</v>
      </c>
      <c r="Z20" s="434">
        <v>2593.2549745912147</v>
      </c>
      <c r="AA20" s="434">
        <v>2406.2554238163593</v>
      </c>
      <c r="AB20" s="434">
        <v>2321.6818648111312</v>
      </c>
      <c r="AC20" s="434">
        <v>2490.2760498044372</v>
      </c>
      <c r="AD20" s="434">
        <v>2448.6074220521937</v>
      </c>
    </row>
    <row r="21" spans="1:30" ht="15.75" customHeight="1">
      <c r="A21" s="569" t="s">
        <v>564</v>
      </c>
      <c r="B21" s="458">
        <f>('B2'!B21/'B3'!B21)*100</f>
        <v>2420.6131780961687</v>
      </c>
      <c r="C21" s="459">
        <f>('B2'!C21/'B3'!C21)*100</f>
        <v>2730.6152370139307</v>
      </c>
      <c r="D21" s="459">
        <f>('B2'!D21/'B3'!D21)*100</f>
        <v>2620.3360246793077</v>
      </c>
      <c r="E21" s="460">
        <f>('B2'!E21/'B3'!E21)*100</f>
        <v>2744.3909481147221</v>
      </c>
      <c r="F21" s="570">
        <f>('B2'!F21/'B3'!F21)*100</f>
        <v>2631.9498881615941</v>
      </c>
      <c r="G21" s="458">
        <f>('B2'!G21/'B3'!G21)*100</f>
        <v>2315.3332655708796</v>
      </c>
      <c r="H21" s="459">
        <f>('B2'!H21/'B3'!H21)*100</f>
        <v>2770.5627284185339</v>
      </c>
      <c r="I21" s="459">
        <f>('B2'!I21/'B3'!I21)*100</f>
        <v>2580.8837646669117</v>
      </c>
      <c r="J21" s="460">
        <f>('B2'!J21/'B3'!J21)*100</f>
        <v>2739.5363095901639</v>
      </c>
      <c r="K21" s="570">
        <f>('B2'!K21/'B3'!K21)*100</f>
        <v>2605.6270696013971</v>
      </c>
      <c r="L21" s="458">
        <f>('B2'!L21/'B3'!L21)*100</f>
        <v>2233.8101671663944</v>
      </c>
      <c r="M21" s="459">
        <f>('B2'!M21/'B3'!M21)*100</f>
        <v>2731.2169822690057</v>
      </c>
      <c r="N21" s="459">
        <f>('B2'!N21/'B3'!N21)*100</f>
        <v>2544.2857747623179</v>
      </c>
      <c r="O21" s="460">
        <f>('B2'!O21/'B3'!O21)*100</f>
        <v>2668.657720631038</v>
      </c>
      <c r="P21" s="570">
        <f>('B2'!P21/'B3'!P21)*100</f>
        <v>2549.0014884140569</v>
      </c>
      <c r="Q21" s="458">
        <v>2156.7586184852521</v>
      </c>
      <c r="R21" s="459">
        <v>2973.5338548355326</v>
      </c>
      <c r="S21" s="459">
        <v>2501.6229002763803</v>
      </c>
      <c r="T21" s="460">
        <v>2578.2664680482771</v>
      </c>
      <c r="U21" s="570">
        <v>2553.0106986110609</v>
      </c>
      <c r="V21" s="571">
        <v>2195.1475202394558</v>
      </c>
      <c r="W21" s="572">
        <v>3400.2955660770594</v>
      </c>
      <c r="X21" s="572">
        <v>2735.0724486608856</v>
      </c>
      <c r="Z21" s="79">
        <v>2233.8101671663944</v>
      </c>
      <c r="AA21" s="79">
        <v>2731.2169822690057</v>
      </c>
      <c r="AB21" s="79">
        <v>2544.2857747623179</v>
      </c>
      <c r="AC21" s="79">
        <v>2668.657720631038</v>
      </c>
      <c r="AD21" s="79">
        <v>2549.0014884140569</v>
      </c>
    </row>
    <row r="22" spans="1:30" ht="15.75" customHeight="1">
      <c r="A22" s="569" t="s">
        <v>565</v>
      </c>
      <c r="B22" s="458">
        <f>('B2'!B22/'B3'!B22)*100</f>
        <v>2546.5441005269136</v>
      </c>
      <c r="C22" s="459">
        <f>('B2'!C22/'B3'!C22)*100</f>
        <v>2853.3550534008045</v>
      </c>
      <c r="D22" s="459">
        <f>('B2'!D22/'B3'!D22)*100</f>
        <v>2721.412042170572</v>
      </c>
      <c r="E22" s="460">
        <f>('B2'!E22/'B3'!E22)*100</f>
        <v>2851.6799797466033</v>
      </c>
      <c r="F22" s="570">
        <f>('B2'!F22/'B3'!F22)*100</f>
        <v>2745.807605344296</v>
      </c>
      <c r="G22" s="458">
        <f>('B2'!G22/'B3'!G22)*100</f>
        <v>2434.9985458087476</v>
      </c>
      <c r="H22" s="459">
        <f>('B2'!H22/'B3'!H22)*100</f>
        <v>2890.8287595430284</v>
      </c>
      <c r="I22" s="459">
        <f>('B2'!I22/'B3'!I22)*100</f>
        <v>2674.6750797140303</v>
      </c>
      <c r="J22" s="460">
        <f>('B2'!J22/'B3'!J22)*100</f>
        <v>2841.0986069089536</v>
      </c>
      <c r="K22" s="570">
        <f>('B2'!K22/'B3'!K22)*100</f>
        <v>2714.117761961747</v>
      </c>
      <c r="L22" s="458">
        <f>('B2'!L22/'B3'!L22)*100</f>
        <v>2345.638693514446</v>
      </c>
      <c r="M22" s="459">
        <f>('B2'!M22/'B3'!M22)*100</f>
        <v>2846.9581374027298</v>
      </c>
      <c r="N22" s="459">
        <f>('B2'!N22/'B3'!N22)*100</f>
        <v>2616.025397551784</v>
      </c>
      <c r="O22" s="460">
        <f>('B2'!O22/'B3'!O22)*100</f>
        <v>2763.3649685266369</v>
      </c>
      <c r="P22" s="570">
        <f>('B2'!P22/'B3'!P22)*100</f>
        <v>2647.1456885018315</v>
      </c>
      <c r="Q22" s="458">
        <v>2262.1174360069931</v>
      </c>
      <c r="R22" s="459">
        <v>3099.1910373644273</v>
      </c>
      <c r="S22" s="459">
        <v>2549.1792762304008</v>
      </c>
      <c r="T22" s="460">
        <v>2663.9688799210617</v>
      </c>
      <c r="U22" s="570">
        <v>2643.6018304795352</v>
      </c>
      <c r="V22" s="571">
        <v>2305.6054649661878</v>
      </c>
      <c r="W22" s="572">
        <v>3541.2667459690633</v>
      </c>
      <c r="X22" s="572">
        <v>2784.0127610710197</v>
      </c>
      <c r="Z22" s="79">
        <v>2345.638693514446</v>
      </c>
      <c r="AA22" s="79">
        <v>2846.9581374027298</v>
      </c>
      <c r="AB22" s="79">
        <v>2616.025397551784</v>
      </c>
      <c r="AC22" s="79">
        <v>2763.3649685266369</v>
      </c>
      <c r="AD22" s="79">
        <v>2647.1456885018315</v>
      </c>
    </row>
    <row r="23" spans="1:30" ht="15.75" customHeight="1">
      <c r="A23" s="569" t="s">
        <v>566</v>
      </c>
      <c r="B23" s="458">
        <f>('B2'!B23/'B3'!B23)*100</f>
        <v>533.67844988073466</v>
      </c>
      <c r="C23" s="459">
        <f>('B2'!C23/'B3'!C23)*100</f>
        <v>424.62812250037001</v>
      </c>
      <c r="D23" s="459">
        <f>('B2'!D23/'B3'!D23)*100</f>
        <v>489.08430025798992</v>
      </c>
      <c r="E23" s="460">
        <f>('B2'!E23/'B3'!E23)*100</f>
        <v>511.20981913481455</v>
      </c>
      <c r="F23" s="570">
        <f>('B2'!F23/'B3'!F23)*100</f>
        <v>482.59994346556124</v>
      </c>
      <c r="G23" s="458">
        <f>('B2'!G23/'B3'!G23)*100</f>
        <v>516.21439972670964</v>
      </c>
      <c r="H23" s="459">
        <f>('B2'!H23/'B3'!H23)*100</f>
        <v>431.86610186117173</v>
      </c>
      <c r="I23" s="459">
        <f>('B2'!I23/'B3'!I23)*100</f>
        <v>487.59969604548223</v>
      </c>
      <c r="J23" s="460">
        <f>('B2'!J23/'B3'!J23)*100</f>
        <v>513.56828642957078</v>
      </c>
      <c r="K23" s="570">
        <f>('B2'!K23/'B3'!K23)*100</f>
        <v>482.97088380554101</v>
      </c>
      <c r="L23" s="458">
        <f>('B2'!L23/'B3'!L23)*100</f>
        <v>500.12091564539742</v>
      </c>
      <c r="M23" s="459">
        <f>('B2'!M23/'B3'!M23)*100</f>
        <v>438.66198515901573</v>
      </c>
      <c r="N23" s="459">
        <f>('B2'!N23/'B3'!N23)*100</f>
        <v>478.90494665189874</v>
      </c>
      <c r="O23" s="460">
        <f>('B2'!O23/'B3'!O23)*100</f>
        <v>516.27534818032905</v>
      </c>
      <c r="P23" s="570">
        <f>('B2'!P23/'B3'!P23)*100</f>
        <v>481.94798428350794</v>
      </c>
      <c r="Q23" s="458">
        <v>484.71436456871118</v>
      </c>
      <c r="R23" s="459">
        <v>477.38276890592448</v>
      </c>
      <c r="S23" s="459">
        <v>468.5966295854804</v>
      </c>
      <c r="T23" s="460">
        <v>522.88180728387863</v>
      </c>
      <c r="U23" s="570">
        <v>491.7932144175989</v>
      </c>
      <c r="V23" s="571">
        <v>472.07124899592532</v>
      </c>
      <c r="W23" s="572">
        <v>542.06813409267727</v>
      </c>
      <c r="X23" s="572">
        <v>508.94305470649937</v>
      </c>
      <c r="Z23" s="79">
        <v>500.12091564539742</v>
      </c>
      <c r="AA23" s="79">
        <v>438.66198515901573</v>
      </c>
      <c r="AB23" s="79">
        <v>478.90494665189874</v>
      </c>
      <c r="AC23" s="79">
        <v>516.27534818032905</v>
      </c>
      <c r="AD23" s="79">
        <v>481.94798428350794</v>
      </c>
    </row>
    <row r="24" spans="1:30" ht="15.75" customHeight="1">
      <c r="A24" s="569" t="s">
        <v>567</v>
      </c>
      <c r="B24" s="458">
        <f>('B2'!B24/'B3'!B24)*100</f>
        <v>275.66633823069139</v>
      </c>
      <c r="C24" s="459">
        <f>('B2'!C24/'B3'!C24)*100</f>
        <v>334.41285525075546</v>
      </c>
      <c r="D24" s="459">
        <f>('B2'!D24/'B3'!D24)*100</f>
        <v>352.92703022431851</v>
      </c>
      <c r="E24" s="460">
        <f>('B2'!E24/'B3'!E24)*100</f>
        <v>273.11769277423485</v>
      </c>
      <c r="F24" s="570">
        <f>('B2'!F24/'B3'!F24)*100</f>
        <v>309.05840641206976</v>
      </c>
      <c r="G24" s="458">
        <f>('B2'!G24/'B3'!G24)*100</f>
        <v>265.29376169595247</v>
      </c>
      <c r="H24" s="459">
        <f>('B2'!H24/'B3'!H24)*100</f>
        <v>339.4893312317916</v>
      </c>
      <c r="I24" s="459">
        <f>('B2'!I24/'B3'!I24)*100</f>
        <v>348.90213195314573</v>
      </c>
      <c r="J24" s="460">
        <f>('B2'!J24/'B3'!J24)*100</f>
        <v>278.43347553231246</v>
      </c>
      <c r="K24" s="570">
        <f>('B2'!K24/'B3'!K24)*100</f>
        <v>308.20189299931957</v>
      </c>
      <c r="L24" s="458">
        <f>('B2'!L24/'B3'!L24)*100</f>
        <v>259.82144741001883</v>
      </c>
      <c r="M24" s="459">
        <f>('B2'!M24/'B3'!M24)*100</f>
        <v>341.19952366172072</v>
      </c>
      <c r="N24" s="459">
        <f>('B2'!N24/'B3'!N24)*100</f>
        <v>380.14365227837538</v>
      </c>
      <c r="O24" s="460">
        <f>('B2'!O24/'B3'!O24)*100</f>
        <v>285.59855689868368</v>
      </c>
      <c r="P24" s="570">
        <f>('B2'!P24/'B3'!P24)*100</f>
        <v>317.16555015766505</v>
      </c>
      <c r="Q24" s="458">
        <v>254.44191701440823</v>
      </c>
      <c r="R24" s="459">
        <v>375.78838459396201</v>
      </c>
      <c r="S24" s="459">
        <v>414.03312321527085</v>
      </c>
      <c r="T24" s="460">
        <v>293.1014780159955</v>
      </c>
      <c r="U24" s="570">
        <v>335.05833099631639</v>
      </c>
      <c r="V24" s="571">
        <v>249.36516299775127</v>
      </c>
      <c r="W24" s="572">
        <v>429.4878243116413</v>
      </c>
      <c r="X24" s="572">
        <v>452.41720021205128</v>
      </c>
      <c r="Z24" s="79">
        <v>259.82144741001883</v>
      </c>
      <c r="AA24" s="79">
        <v>341.19952366172072</v>
      </c>
      <c r="AB24" s="79">
        <v>380.14365227837538</v>
      </c>
      <c r="AC24" s="79">
        <v>285.59855689868368</v>
      </c>
      <c r="AD24" s="79">
        <v>317.16555015766505</v>
      </c>
    </row>
    <row r="25" spans="1:30" ht="15.75" customHeight="1">
      <c r="A25" s="569" t="s">
        <v>568</v>
      </c>
      <c r="B25" s="458">
        <f>('B2'!B25/'B3'!B25)*100</f>
        <v>988.98662364183974</v>
      </c>
      <c r="C25" s="459">
        <f>('B2'!C25/'B3'!C25)*100</f>
        <v>1290.2633524007208</v>
      </c>
      <c r="D25" s="459">
        <f>('B2'!D25/'B3'!D25)*100</f>
        <v>1218.4353303056685</v>
      </c>
      <c r="E25" s="460">
        <f>('B2'!E25/'B3'!E25)*100</f>
        <v>1178.599993987973</v>
      </c>
      <c r="F25" s="570">
        <f>('B2'!F25/'B3'!F25)*100</f>
        <v>1167.4354493912074</v>
      </c>
      <c r="G25" s="458">
        <f>('B2'!G25/'B3'!G25)*100</f>
        <v>1024.7353144413703</v>
      </c>
      <c r="H25" s="459">
        <f>('B2'!H25/'B3'!H25)*100</f>
        <v>1368.9851370692188</v>
      </c>
      <c r="I25" s="459">
        <f>('B2'!I25/'B3'!I25)*100</f>
        <v>1280.9365500269034</v>
      </c>
      <c r="J25" s="460">
        <f>('B2'!J25/'B3'!J25)*100</f>
        <v>1243.7015321174292</v>
      </c>
      <c r="K25" s="570">
        <f>('B2'!K25/'B3'!K25)*100</f>
        <v>1226.9754987960323</v>
      </c>
      <c r="L25" s="458">
        <f>('B2'!L25/'B3'!L25)*100</f>
        <v>1140.8294092222825</v>
      </c>
      <c r="M25" s="459">
        <f>('B2'!M25/'B3'!M25)*100</f>
        <v>1362.5191199850076</v>
      </c>
      <c r="N25" s="459">
        <f>('B2'!N25/'B3'!N25)*100</f>
        <v>1387.7010337298311</v>
      </c>
      <c r="O25" s="460">
        <f>('B2'!O25/'B3'!O25)*100</f>
        <v>1238.9739442427012</v>
      </c>
      <c r="P25" s="570">
        <f>('B2'!P25/'B3'!P25)*100</f>
        <v>1278.7652918735494</v>
      </c>
      <c r="Q25" s="458">
        <v>1177.9338497927997</v>
      </c>
      <c r="R25" s="459">
        <v>1465.6656410136861</v>
      </c>
      <c r="S25" s="459">
        <v>1516.9274682834828</v>
      </c>
      <c r="T25" s="460">
        <v>1218.8345758382359</v>
      </c>
      <c r="U25" s="570">
        <v>1336.4472450809433</v>
      </c>
      <c r="V25" s="571">
        <v>1203.1644588581185</v>
      </c>
      <c r="W25" s="572">
        <v>1668.4852623251991</v>
      </c>
      <c r="X25" s="572">
        <v>1654.8684319265551</v>
      </c>
      <c r="Z25" s="79">
        <v>1140.8294092222825</v>
      </c>
      <c r="AA25" s="79">
        <v>1362.5191199850076</v>
      </c>
      <c r="AB25" s="79">
        <v>1387.7010337298311</v>
      </c>
      <c r="AC25" s="79">
        <v>1238.9739442427012</v>
      </c>
      <c r="AD25" s="79">
        <v>1278.7652918735494</v>
      </c>
    </row>
    <row r="26" spans="1:30" ht="15.75" customHeight="1">
      <c r="A26" s="569" t="s">
        <v>569</v>
      </c>
      <c r="B26" s="458">
        <f>('B2'!B26/'B3'!B26)*100</f>
        <v>1793.4677016819921</v>
      </c>
      <c r="C26" s="459">
        <f>('B2'!C26/'B3'!C26)*100</f>
        <v>2193.8089489225531</v>
      </c>
      <c r="D26" s="459">
        <f>('B2'!D26/'B3'!D26)*100</f>
        <v>2347.1834149575898</v>
      </c>
      <c r="E26" s="460">
        <f>('B2'!E26/'B3'!E26)*100</f>
        <v>2593.492327874681</v>
      </c>
      <c r="F26" s="570">
        <f>('B2'!F26/'B3'!F26)*100</f>
        <v>2247.8351855339988</v>
      </c>
      <c r="G26" s="458">
        <f>('B2'!G26/'B3'!G26)*100</f>
        <v>1706.0438021012192</v>
      </c>
      <c r="H26" s="459">
        <f>('B2'!H26/'B3'!H26)*100</f>
        <v>2256.274321337356</v>
      </c>
      <c r="I26" s="459">
        <f>('B2'!I26/'B3'!I26)*100</f>
        <v>2368.4097285626326</v>
      </c>
      <c r="J26" s="460">
        <f>('B2'!J26/'B3'!J26)*100</f>
        <v>2626.6320783965057</v>
      </c>
      <c r="K26" s="570">
        <f>('B2'!K26/'B3'!K26)*100</f>
        <v>2254.9103301621194</v>
      </c>
      <c r="L26" s="458">
        <f>('B2'!L26/'B3'!L26)*100</f>
        <v>1641.5281886871689</v>
      </c>
      <c r="M26" s="459">
        <f>('B2'!M26/'B3'!M26)*100</f>
        <v>2250.2558702563379</v>
      </c>
      <c r="N26" s="459">
        <f>('B2'!N26/'B3'!N26)*100</f>
        <v>2620.2195198061563</v>
      </c>
      <c r="O26" s="460">
        <f>('B2'!O26/'B3'!O26)*100</f>
        <v>2586.8609860766951</v>
      </c>
      <c r="P26" s="570">
        <f>('B2'!P26/'B3'!P26)*100</f>
        <v>2286.7766265892656</v>
      </c>
      <c r="Q26" s="458">
        <v>1594.1808773724106</v>
      </c>
      <c r="R26" s="459">
        <v>2447.1220986311005</v>
      </c>
      <c r="S26" s="459">
        <v>2899.2474644828876</v>
      </c>
      <c r="T26" s="460">
        <v>2555.4783487704858</v>
      </c>
      <c r="U26" s="570">
        <v>2377.0746004776315</v>
      </c>
      <c r="V26" s="571">
        <v>1575.4221763924534</v>
      </c>
      <c r="W26" s="572">
        <v>2838.9123871307424</v>
      </c>
      <c r="X26" s="572">
        <v>3227.2665254008025</v>
      </c>
      <c r="Z26" s="79">
        <v>1641.5281886871689</v>
      </c>
      <c r="AA26" s="79">
        <v>2250.2558702563379</v>
      </c>
      <c r="AB26" s="79">
        <v>2620.2195198061563</v>
      </c>
      <c r="AC26" s="79">
        <v>2586.8609860766951</v>
      </c>
      <c r="AD26" s="79">
        <v>2286.7766265892656</v>
      </c>
    </row>
    <row r="27" spans="1:30" ht="15.75" customHeight="1">
      <c r="A27" s="569" t="s">
        <v>570</v>
      </c>
      <c r="B27" s="458">
        <f>('B2'!B27/'B3'!B27)*100</f>
        <v>1323.7054069009455</v>
      </c>
      <c r="C27" s="459">
        <f>('B2'!C27/'B3'!C27)*100</f>
        <v>1296.0064603529331</v>
      </c>
      <c r="D27" s="459">
        <f>('B2'!D27/'B3'!D27)*100</f>
        <v>1266.3764892150098</v>
      </c>
      <c r="E27" s="460">
        <f>('B2'!E27/'B3'!E27)*100</f>
        <v>1226.6836094903765</v>
      </c>
      <c r="F27" s="570">
        <f>('B2'!F27/'B3'!F27)*100</f>
        <v>1274.888396091299</v>
      </c>
      <c r="G27" s="458">
        <f>('B2'!G27/'B3'!G27)*100</f>
        <v>1074.0912511538743</v>
      </c>
      <c r="H27" s="459">
        <f>('B2'!H27/'B3'!H27)*100</f>
        <v>981.53562058538171</v>
      </c>
      <c r="I27" s="459">
        <f>('B2'!I27/'B3'!I27)*100</f>
        <v>950.57073930517845</v>
      </c>
      <c r="J27" s="460">
        <f>('B2'!J27/'B3'!J27)*100</f>
        <v>911.40478522312969</v>
      </c>
      <c r="K27" s="570">
        <f>('B2'!K27/'B3'!K27)*100</f>
        <v>973.4393251660739</v>
      </c>
      <c r="L27" s="458">
        <f>('B2'!L27/'B3'!L27)*100</f>
        <v>854.52045887257771</v>
      </c>
      <c r="M27" s="459">
        <f>('B2'!M27/'B3'!M27)*100</f>
        <v>744.32585487166216</v>
      </c>
      <c r="N27" s="459">
        <f>('B2'!N27/'B3'!N27)*100</f>
        <v>717.81234200495044</v>
      </c>
      <c r="O27" s="460">
        <f>('B2'!O27/'B3'!O27)*100</f>
        <v>682.76374289587704</v>
      </c>
      <c r="P27" s="570">
        <f>('B2'!P27/'B3'!P27)*100</f>
        <v>742.95952009666951</v>
      </c>
      <c r="Q27" s="458">
        <v>679.22702940664726</v>
      </c>
      <c r="R27" s="459">
        <v>778.3412017028686</v>
      </c>
      <c r="S27" s="459">
        <v>548.73474243033047</v>
      </c>
      <c r="T27" s="460">
        <v>511.20902376566022</v>
      </c>
      <c r="U27" s="570">
        <v>619.17555600225239</v>
      </c>
      <c r="V27" s="571">
        <v>568.48596475942554</v>
      </c>
      <c r="W27" s="572">
        <v>683.89971186051798</v>
      </c>
      <c r="X27" s="572">
        <v>466.12394257253965</v>
      </c>
      <c r="Z27" s="79">
        <v>854.52045887257771</v>
      </c>
      <c r="AA27" s="79">
        <v>744.32585487166216</v>
      </c>
      <c r="AB27" s="79">
        <v>717.81234200495044</v>
      </c>
      <c r="AC27" s="79">
        <v>682.76374289587704</v>
      </c>
      <c r="AD27" s="79">
        <v>742.95952009666951</v>
      </c>
    </row>
    <row r="28" spans="1:30" ht="15.75" customHeight="1">
      <c r="A28" s="569" t="s">
        <v>571</v>
      </c>
      <c r="B28" s="458">
        <f>('B2'!B28/'B3'!B28)*100</f>
        <v>1345.1237834076162</v>
      </c>
      <c r="C28" s="459">
        <f>('B2'!C28/'B3'!C28)*100</f>
        <v>1316.8033750687996</v>
      </c>
      <c r="D28" s="459">
        <f>('B2'!D28/'B3'!D28)*100</f>
        <v>1287.3166050417012</v>
      </c>
      <c r="E28" s="460">
        <f>('B2'!E28/'B3'!E28)*100</f>
        <v>1244.3063832951243</v>
      </c>
      <c r="F28" s="570">
        <f>('B2'!F28/'B3'!F28)*100</f>
        <v>1294.9526397861441</v>
      </c>
      <c r="G28" s="458">
        <f>('B2'!G28/'B3'!G28)*100</f>
        <v>1087.1644035498809</v>
      </c>
      <c r="H28" s="459">
        <f>('B2'!H28/'B3'!H28)*100</f>
        <v>993.14727647162431</v>
      </c>
      <c r="I28" s="459">
        <f>('B2'!I28/'B3'!I28)*100</f>
        <v>962.48860205380834</v>
      </c>
      <c r="J28" s="460">
        <f>('B2'!J28/'B3'!J28)*100</f>
        <v>920.73025946817745</v>
      </c>
      <c r="K28" s="570">
        <f>('B2'!K28/'B3'!K28)*100</f>
        <v>984.77848552681519</v>
      </c>
      <c r="L28" s="458">
        <f>('B2'!L28/'B3'!L28)*100</f>
        <v>862.0299881330867</v>
      </c>
      <c r="M28" s="459">
        <f>('B2'!M28/'B3'!M28)*100</f>
        <v>750.55036362517035</v>
      </c>
      <c r="N28" s="459">
        <f>('B2'!N28/'B3'!N28)*100</f>
        <v>724.3573640715515</v>
      </c>
      <c r="O28" s="460">
        <f>('B2'!O28/'B3'!O28)*100</f>
        <v>687.46511799149766</v>
      </c>
      <c r="P28" s="570">
        <f>('B2'!P28/'B3'!P28)*100</f>
        <v>749.08720468085289</v>
      </c>
      <c r="Q28" s="458">
        <v>683.3402524402411</v>
      </c>
      <c r="R28" s="459">
        <v>783.62659170115944</v>
      </c>
      <c r="S28" s="459">
        <v>552.21747781771523</v>
      </c>
      <c r="T28" s="460">
        <v>513.29924580896216</v>
      </c>
      <c r="U28" s="570">
        <v>622.81231442790545</v>
      </c>
      <c r="V28" s="571">
        <v>570.55666019116791</v>
      </c>
      <c r="W28" s="572">
        <v>687.17970976720085</v>
      </c>
      <c r="X28" s="572">
        <v>468.14704787156074</v>
      </c>
      <c r="Z28" s="79">
        <v>862.0299881330867</v>
      </c>
      <c r="AA28" s="79">
        <v>750.55036362517035</v>
      </c>
      <c r="AB28" s="79">
        <v>724.3573640715515</v>
      </c>
      <c r="AC28" s="79">
        <v>687.46511799149766</v>
      </c>
      <c r="AD28" s="79">
        <v>749.08720468085289</v>
      </c>
    </row>
    <row r="29" spans="1:30" ht="15.75" customHeight="1">
      <c r="A29" s="569" t="s">
        <v>572</v>
      </c>
      <c r="B29" s="458">
        <f>('B2'!B29/'B3'!B29)*100</f>
        <v>414.37987780715042</v>
      </c>
      <c r="C29" s="459">
        <f>('B2'!C29/'B3'!C29)*100</f>
        <v>385.37816979268774</v>
      </c>
      <c r="D29" s="459">
        <f>('B2'!D29/'B3'!D29)*100</f>
        <v>370.9792153184278</v>
      </c>
      <c r="E29" s="460">
        <f>('B2'!E29/'B3'!E29)*100</f>
        <v>442.02028485514609</v>
      </c>
      <c r="F29" s="570">
        <f>('B2'!F29/'B3'!F29)*100</f>
        <v>403.69321071138745</v>
      </c>
      <c r="G29" s="458">
        <f>('B2'!G29/'B3'!G29)*100</f>
        <v>394.19178997855278</v>
      </c>
      <c r="H29" s="459">
        <f>('B2'!H29/'B3'!H29)*100</f>
        <v>356.79242642894451</v>
      </c>
      <c r="I29" s="459">
        <f>('B2'!I29/'B3'!I29)*100</f>
        <v>334.70687091246128</v>
      </c>
      <c r="J29" s="460">
        <f>('B2'!J29/'B3'!J29)*100</f>
        <v>402.1432304314996</v>
      </c>
      <c r="K29" s="570">
        <f>('B2'!K29/'B3'!K29)*100</f>
        <v>371.74322739250522</v>
      </c>
      <c r="L29" s="458">
        <f>('B2'!L29/'B3'!L29)*100</f>
        <v>376.14137961413235</v>
      </c>
      <c r="M29" s="459">
        <f>('B2'!M29/'B3'!M29)*100</f>
        <v>331.87940260975137</v>
      </c>
      <c r="N29" s="459">
        <f>('B2'!N29/'B3'!N29)*100</f>
        <v>308.24320982581162</v>
      </c>
      <c r="O29" s="460">
        <f>('B2'!O29/'B3'!O29)*100</f>
        <v>367.40528486343931</v>
      </c>
      <c r="P29" s="570">
        <f>('B2'!P29/'B3'!P29)*100</f>
        <v>345.02540792034108</v>
      </c>
      <c r="Q29" s="458">
        <v>358.30768943464534</v>
      </c>
      <c r="R29" s="459">
        <v>346.80892974892663</v>
      </c>
      <c r="S29" s="459">
        <v>284.68288151241609</v>
      </c>
      <c r="T29" s="460">
        <v>338.48146762594638</v>
      </c>
      <c r="U29" s="570">
        <v>329.84761780139269</v>
      </c>
      <c r="V29" s="571">
        <v>367.82177689042902</v>
      </c>
      <c r="W29" s="572">
        <v>365.69283333961897</v>
      </c>
      <c r="X29" s="572">
        <v>285.36996811300924</v>
      </c>
      <c r="Z29" s="79">
        <v>376.14137961413235</v>
      </c>
      <c r="AA29" s="79">
        <v>331.87940260975137</v>
      </c>
      <c r="AB29" s="79">
        <v>308.24320982581162</v>
      </c>
      <c r="AC29" s="79">
        <v>367.40528486343931</v>
      </c>
      <c r="AD29" s="79">
        <v>345.02540792034108</v>
      </c>
    </row>
    <row r="30" spans="1:30" ht="15.75" customHeight="1">
      <c r="A30" s="569" t="s">
        <v>573</v>
      </c>
      <c r="B30" s="458">
        <f>('B2'!B30/'B3'!B30)*100</f>
        <v>295.00962802600981</v>
      </c>
      <c r="C30" s="459">
        <f>('B2'!C30/'B3'!C30)*100</f>
        <v>229.40894120996401</v>
      </c>
      <c r="D30" s="459">
        <f>('B2'!D30/'B3'!D30)*100</f>
        <v>190.39842745067116</v>
      </c>
      <c r="E30" s="460">
        <f>('B2'!E30/'B3'!E30)*100</f>
        <v>229.30005773622614</v>
      </c>
      <c r="F30" s="570">
        <f>('B2'!F30/'B3'!F30)*100</f>
        <v>229.15528826364954</v>
      </c>
      <c r="G30" s="458">
        <f>('B2'!G30/'B3'!G30)*100</f>
        <v>338.77233956051043</v>
      </c>
      <c r="H30" s="459">
        <f>('B2'!H30/'B3'!H30)*100</f>
        <v>262.85888430330192</v>
      </c>
      <c r="I30" s="459">
        <f>('B2'!I30/'B3'!I30)*100</f>
        <v>217.43042366193691</v>
      </c>
      <c r="J30" s="460">
        <f>('B2'!J30/'B3'!J30)*100</f>
        <v>261.07660478876232</v>
      </c>
      <c r="K30" s="570">
        <f>('B2'!K30/'B3'!K30)*100</f>
        <v>261.91857791849247</v>
      </c>
      <c r="L30" s="458">
        <f>('B2'!L30/'B3'!L30)*100</f>
        <v>398.57469003685753</v>
      </c>
      <c r="M30" s="459">
        <f>('B2'!M30/'B3'!M30)*100</f>
        <v>284.17846163618276</v>
      </c>
      <c r="N30" s="459">
        <f>('B2'!N30/'B3'!N30)*100</f>
        <v>230.59461107790673</v>
      </c>
      <c r="O30" s="460">
        <f>('B2'!O30/'B3'!O30)*100</f>
        <v>280.10912911862437</v>
      </c>
      <c r="P30" s="570">
        <f>('B2'!P30/'B3'!P30)*100</f>
        <v>286.84551998369187</v>
      </c>
      <c r="Q30" s="458">
        <v>449.79493853066839</v>
      </c>
      <c r="R30" s="459">
        <v>332.21372406280079</v>
      </c>
      <c r="S30" s="459">
        <v>248.71077463842747</v>
      </c>
      <c r="T30" s="460">
        <v>304.23961652594716</v>
      </c>
      <c r="U30" s="570">
        <v>319.21812298558706</v>
      </c>
      <c r="V30" s="571">
        <v>450.78338613630581</v>
      </c>
      <c r="W30" s="572">
        <v>384.73567980371803</v>
      </c>
      <c r="X30" s="572">
        <v>274.35124189109962</v>
      </c>
      <c r="Z30" s="79">
        <v>398.57469003685753</v>
      </c>
      <c r="AA30" s="79">
        <v>284.17846163618276</v>
      </c>
      <c r="AB30" s="79">
        <v>230.59461107790673</v>
      </c>
      <c r="AC30" s="79">
        <v>280.10912911862437</v>
      </c>
      <c r="AD30" s="79">
        <v>286.84551998369187</v>
      </c>
    </row>
    <row r="31" spans="1:30" ht="15.75" customHeight="1">
      <c r="A31" s="569" t="s">
        <v>574</v>
      </c>
      <c r="B31" s="458">
        <f>('B2'!B31/'B3'!B31)*100</f>
        <v>298.50978174701925</v>
      </c>
      <c r="C31" s="459">
        <f>('B2'!C31/'B3'!C31)*100</f>
        <v>228.35265210424436</v>
      </c>
      <c r="D31" s="459">
        <f>('B2'!D31/'B3'!D31)*100</f>
        <v>187.89722986397121</v>
      </c>
      <c r="E31" s="460">
        <f>('B2'!E31/'B3'!E31)*100</f>
        <v>230.41015697237722</v>
      </c>
      <c r="F31" s="570">
        <f>('B2'!F31/'B3'!F31)*100</f>
        <v>228.79874581450653</v>
      </c>
      <c r="G31" s="458">
        <f>('B2'!G31/'B3'!G31)*100</f>
        <v>344.34453552137819</v>
      </c>
      <c r="H31" s="459">
        <f>('B2'!H31/'B3'!H31)*100</f>
        <v>263.23027359992818</v>
      </c>
      <c r="I31" s="459">
        <f>('B2'!I31/'B3'!I31)*100</f>
        <v>215.76087187019678</v>
      </c>
      <c r="J31" s="460">
        <f>('B2'!J31/'B3'!J31)*100</f>
        <v>263.46571724086078</v>
      </c>
      <c r="K31" s="570">
        <f>('B2'!K31/'B3'!K31)*100</f>
        <v>262.8137814000408</v>
      </c>
      <c r="L31" s="458">
        <f>('B2'!L31/'B3'!L31)*100</f>
        <v>407.65949850434129</v>
      </c>
      <c r="M31" s="459">
        <f>('B2'!M31/'B3'!M31)*100</f>
        <v>285.48701703772196</v>
      </c>
      <c r="N31" s="459">
        <f>('B2'!N31/'B3'!N31)*100</f>
        <v>229.15956758113464</v>
      </c>
      <c r="O31" s="460">
        <f>('B2'!O31/'B3'!O31)*100</f>
        <v>283.40558810839963</v>
      </c>
      <c r="P31" s="570">
        <f>('B2'!P31/'B3'!P31)*100</f>
        <v>288.74714847103104</v>
      </c>
      <c r="Q31" s="458">
        <v>462.5934696503399</v>
      </c>
      <c r="R31" s="459">
        <v>334.74479872113488</v>
      </c>
      <c r="S31" s="459">
        <v>247.78337164613222</v>
      </c>
      <c r="T31" s="460">
        <v>308.81587732171681</v>
      </c>
      <c r="U31" s="570">
        <v>322.4122334652447</v>
      </c>
      <c r="V31" s="571">
        <v>464.09647728103323</v>
      </c>
      <c r="W31" s="572">
        <v>388.68888391125898</v>
      </c>
      <c r="X31" s="572">
        <v>273.41861730321534</v>
      </c>
      <c r="Z31" s="79">
        <v>407.65949850434129</v>
      </c>
      <c r="AA31" s="79">
        <v>285.48701703772196</v>
      </c>
      <c r="AB31" s="79">
        <v>229.15956758113464</v>
      </c>
      <c r="AC31" s="79">
        <v>283.40558810839963</v>
      </c>
      <c r="AD31" s="79">
        <v>288.74714847103104</v>
      </c>
    </row>
    <row r="32" spans="1:30" ht="15.75" customHeight="1">
      <c r="A32" s="569" t="s">
        <v>575</v>
      </c>
      <c r="B32" s="458">
        <f>('B2'!B32/'B3'!B32)*100</f>
        <v>235.48509523883484</v>
      </c>
      <c r="C32" s="459">
        <f>('B2'!C32/'B3'!C32)*100</f>
        <v>251.87320209379865</v>
      </c>
      <c r="D32" s="459">
        <f>('B2'!D32/'B3'!D32)*100</f>
        <v>262.03848191696818</v>
      </c>
      <c r="E32" s="460">
        <f>('B2'!E32/'B3'!E32)*100</f>
        <v>200.77576333307206</v>
      </c>
      <c r="F32" s="570">
        <f>('B2'!F32/'B3'!F32)*100</f>
        <v>237.43633197250963</v>
      </c>
      <c r="G32" s="458">
        <f>('B2'!G32/'B3'!G32)*100</f>
        <v>249.8959981689882</v>
      </c>
      <c r="H32" s="459">
        <f>('B2'!H32/'B3'!H32)*100</f>
        <v>255.52353835602764</v>
      </c>
      <c r="I32" s="459">
        <f>('B2'!I32/'B3'!I32)*100</f>
        <v>261.8730386614962</v>
      </c>
      <c r="J32" s="460">
        <f>('B2'!J32/'B3'!J32)*100</f>
        <v>203.48526326393227</v>
      </c>
      <c r="K32" s="570">
        <f>('B2'!K32/'B3'!K32)*100</f>
        <v>242.49485709021758</v>
      </c>
      <c r="L32" s="458">
        <f>('B2'!L32/'B3'!L32)*100</f>
        <v>262.61655938918341</v>
      </c>
      <c r="M32" s="459">
        <f>('B2'!M32/'B3'!M32)*100</f>
        <v>260.17531185567094</v>
      </c>
      <c r="N32" s="459">
        <f>('B2'!N32/'B3'!N32)*100</f>
        <v>266.10060665576094</v>
      </c>
      <c r="O32" s="460">
        <f>('B2'!O32/'B3'!O32)*100</f>
        <v>205.56747233291927</v>
      </c>
      <c r="P32" s="570">
        <f>('B2'!P32/'B3'!P32)*100</f>
        <v>248.29738336781904</v>
      </c>
      <c r="Q32" s="458">
        <v>270.20176168219575</v>
      </c>
      <c r="R32" s="459">
        <v>289.16013379410248</v>
      </c>
      <c r="S32" s="459">
        <v>270.03927989507008</v>
      </c>
      <c r="T32" s="460">
        <v>207.372818174141</v>
      </c>
      <c r="U32" s="570">
        <v>258.7951671316639</v>
      </c>
      <c r="V32" s="571">
        <v>273.65451242949712</v>
      </c>
      <c r="W32" s="572">
        <v>322.17335126758184</v>
      </c>
      <c r="X32" s="572">
        <v>294.31821957000778</v>
      </c>
      <c r="Z32" s="79">
        <v>262.61655938918341</v>
      </c>
      <c r="AA32" s="79">
        <v>260.17531185567094</v>
      </c>
      <c r="AB32" s="79">
        <v>266.10060665576094</v>
      </c>
      <c r="AC32" s="79">
        <v>205.56747233291927</v>
      </c>
      <c r="AD32" s="79">
        <v>248.29738336781904</v>
      </c>
    </row>
    <row r="33" spans="1:30" ht="15.75" customHeight="1">
      <c r="A33" s="569" t="s">
        <v>576</v>
      </c>
      <c r="B33" s="458">
        <f>('B2'!B33/'B3'!B33)*100</f>
        <v>2631.6708000073686</v>
      </c>
      <c r="C33" s="459">
        <f>('B2'!C33/'B3'!C33)*100</f>
        <v>2671.2955987642067</v>
      </c>
      <c r="D33" s="459">
        <f>('B2'!D33/'B3'!D33)*100</f>
        <v>2910.2228090401886</v>
      </c>
      <c r="E33" s="460">
        <f>('B2'!E33/'B3'!E33)*100</f>
        <v>2864.6926912134836</v>
      </c>
      <c r="F33" s="570">
        <f>('B2'!F33/'B3'!F33)*100</f>
        <v>2772.0849042614823</v>
      </c>
      <c r="G33" s="458">
        <f>('B2'!G33/'B3'!G33)*100</f>
        <v>2783.035167007276</v>
      </c>
      <c r="H33" s="459">
        <f>('B2'!H33/'B3'!H33)*100</f>
        <v>2735.9101582523435</v>
      </c>
      <c r="I33" s="459">
        <f>('B2'!I33/'B3'!I33)*100</f>
        <v>2920.8487895523126</v>
      </c>
      <c r="J33" s="460">
        <f>('B2'!J33/'B3'!J33)*100</f>
        <v>2944.054150934322</v>
      </c>
      <c r="K33" s="570">
        <f>('B2'!K33/'B3'!K33)*100</f>
        <v>2848.9454327535136</v>
      </c>
      <c r="L33" s="458">
        <f>('B2'!L33/'B3'!L33)*100</f>
        <v>2903.5290123918976</v>
      </c>
      <c r="M33" s="459">
        <f>('B2'!M33/'B3'!M33)*100</f>
        <v>2769.9072539073663</v>
      </c>
      <c r="N33" s="459">
        <f>('B2'!N33/'B3'!N33)*100</f>
        <v>2991.5734162471545</v>
      </c>
      <c r="O33" s="460">
        <f>('B2'!O33/'B3'!O33)*100</f>
        <v>3022.9268286696583</v>
      </c>
      <c r="P33" s="570">
        <f>('B2'!P33/'B3'!P33)*100</f>
        <v>2926.2684555868873</v>
      </c>
      <c r="Q33" s="458">
        <v>2963.3075508823185</v>
      </c>
      <c r="R33" s="459">
        <v>2882.2764217112435</v>
      </c>
      <c r="S33" s="459">
        <v>3040.7382526699384</v>
      </c>
      <c r="T33" s="460">
        <v>3102.8113337394034</v>
      </c>
      <c r="U33" s="570">
        <v>3000.1879694391009</v>
      </c>
      <c r="V33" s="571">
        <v>2910.2735283962002</v>
      </c>
      <c r="W33" s="572">
        <v>3111.4725788428677</v>
      </c>
      <c r="X33" s="572">
        <v>3177.9815798402096</v>
      </c>
      <c r="Z33" s="79">
        <v>2903.5290123918976</v>
      </c>
      <c r="AA33" s="79">
        <v>2769.9072539073663</v>
      </c>
      <c r="AB33" s="79">
        <v>2991.5734162471545</v>
      </c>
      <c r="AC33" s="79">
        <v>3022.9268286696583</v>
      </c>
      <c r="AD33" s="79">
        <v>2926.2684555868873</v>
      </c>
    </row>
    <row r="34" spans="1:30" ht="15.75" customHeight="1">
      <c r="A34" s="569" t="s">
        <v>577</v>
      </c>
      <c r="B34" s="458">
        <f>('B2'!B34/'B3'!B34)*100</f>
        <v>1540.0702837931995</v>
      </c>
      <c r="C34" s="459">
        <f>('B2'!C34/'B3'!C34)*100</f>
        <v>1453.9707689063275</v>
      </c>
      <c r="D34" s="459">
        <f>('B2'!D34/'B3'!D34)*100</f>
        <v>1588.9013597026133</v>
      </c>
      <c r="E34" s="460">
        <f>('B2'!E34/'B3'!E34)*100</f>
        <v>1550.2521730435265</v>
      </c>
      <c r="F34" s="570">
        <f>('B2'!F34/'B3'!F34)*100</f>
        <v>1531.7806507437544</v>
      </c>
      <c r="G34" s="458">
        <f>('B2'!G34/'B3'!G34)*100</f>
        <v>1703.4828046254024</v>
      </c>
      <c r="H34" s="459">
        <f>('B2'!H34/'B3'!H34)*100</f>
        <v>1583.6152756219437</v>
      </c>
      <c r="I34" s="459">
        <f>('B2'!I34/'B3'!I34)*100</f>
        <v>1698.6201086564197</v>
      </c>
      <c r="J34" s="460">
        <f>('B2'!J34/'B3'!J34)*100</f>
        <v>1694.9164357690424</v>
      </c>
      <c r="K34" s="570">
        <f>('B2'!K34/'B3'!K34)*100</f>
        <v>1668.8083127163502</v>
      </c>
      <c r="L34" s="458">
        <f>('B2'!L34/'B3'!L34)*100</f>
        <v>1911.7294263912327</v>
      </c>
      <c r="M34" s="459">
        <f>('B2'!M34/'B3'!M34)*100</f>
        <v>1751.8431149524129</v>
      </c>
      <c r="N34" s="459">
        <f>('B2'!N34/'B3'!N34)*100</f>
        <v>1838.625082000457</v>
      </c>
      <c r="O34" s="460">
        <f>('B2'!O34/'B3'!O34)*100</f>
        <v>1843.4714065643213</v>
      </c>
      <c r="P34" s="570">
        <f>('B2'!P34/'B3'!P34)*100</f>
        <v>1835.234174249392</v>
      </c>
      <c r="Q34" s="458">
        <v>1880.8242898555357</v>
      </c>
      <c r="R34" s="459">
        <v>2153.0878061334483</v>
      </c>
      <c r="S34" s="459">
        <v>2689.3261045484305</v>
      </c>
      <c r="T34" s="460">
        <v>2592.8630918617782</v>
      </c>
      <c r="U34" s="570">
        <v>2322.6693057385137</v>
      </c>
      <c r="V34" s="571">
        <v>2206.8721930075499</v>
      </c>
      <c r="W34" s="572">
        <v>2065.0559554807328</v>
      </c>
      <c r="X34" s="572">
        <v>2106.886725345561</v>
      </c>
      <c r="Z34" s="79">
        <v>1911.7294263912327</v>
      </c>
      <c r="AA34" s="79">
        <v>1751.8431149524129</v>
      </c>
      <c r="AB34" s="79">
        <v>1838.625082000457</v>
      </c>
      <c r="AC34" s="79">
        <v>1843.4714065643213</v>
      </c>
      <c r="AD34" s="79">
        <v>1835.234174249392</v>
      </c>
    </row>
    <row r="35" spans="1:30" ht="15.75" customHeight="1">
      <c r="A35" s="569" t="s">
        <v>578</v>
      </c>
      <c r="B35" s="458">
        <f>('B2'!B35/'B3'!B35)*100</f>
        <v>1558.4362790505782</v>
      </c>
      <c r="C35" s="459">
        <f>('B2'!C35/'B3'!C35)*100</f>
        <v>1462.6409780299198</v>
      </c>
      <c r="D35" s="459">
        <f>('B2'!D35/'B3'!D35)*100</f>
        <v>1606.5498873774714</v>
      </c>
      <c r="E35" s="460">
        <f>('B2'!E35/'B3'!E35)*100</f>
        <v>1562.3533108895697</v>
      </c>
      <c r="F35" s="570">
        <f>('B2'!F35/'B3'!F35)*100</f>
        <v>1545.7873601682759</v>
      </c>
      <c r="G35" s="458">
        <f>('B2'!G35/'B3'!G35)*100</f>
        <v>1727.0090133380727</v>
      </c>
      <c r="H35" s="459">
        <f>('B2'!H35/'B3'!H35)*100</f>
        <v>1595.9911631670045</v>
      </c>
      <c r="I35" s="459">
        <f>('B2'!I35/'B3'!I35)*100</f>
        <v>1720.2537070426079</v>
      </c>
      <c r="J35" s="460">
        <f>('B2'!J35/'B3'!J35)*100</f>
        <v>1712.0434845861269</v>
      </c>
      <c r="K35" s="570">
        <f>('B2'!K35/'B3'!K35)*100</f>
        <v>1687.2897667492914</v>
      </c>
      <c r="L35" s="458">
        <f>('B2'!L35/'B3'!L35)*100</f>
        <v>1942.3650568245782</v>
      </c>
      <c r="M35" s="459">
        <f>('B2'!M35/'B3'!M35)*100</f>
        <v>1768.2490916670731</v>
      </c>
      <c r="N35" s="459">
        <f>('B2'!N35/'B3'!N35)*100</f>
        <v>1865.2654598039067</v>
      </c>
      <c r="O35" s="460">
        <f>('B2'!O35/'B3'!O35)*100</f>
        <v>1866.0096008469977</v>
      </c>
      <c r="P35" s="570">
        <f>('B2'!P35/'B3'!P35)*100</f>
        <v>1859.0923668085875</v>
      </c>
      <c r="Q35" s="458">
        <v>1910.4283735852259</v>
      </c>
      <c r="R35" s="459">
        <v>2183.1854285196023</v>
      </c>
      <c r="S35" s="459">
        <v>2756.0154440742863</v>
      </c>
      <c r="T35" s="460">
        <v>2649.391922690902</v>
      </c>
      <c r="U35" s="570">
        <v>2367.7158463386513</v>
      </c>
      <c r="V35" s="571">
        <v>2250.942276501255</v>
      </c>
      <c r="W35" s="572">
        <v>2086.357883764952</v>
      </c>
      <c r="X35" s="572">
        <v>2143.6099048429178</v>
      </c>
      <c r="Z35" s="79">
        <v>1942.3650568245782</v>
      </c>
      <c r="AA35" s="79">
        <v>1768.2490916670731</v>
      </c>
      <c r="AB35" s="79">
        <v>1865.2654598039067</v>
      </c>
      <c r="AC35" s="79">
        <v>1866.0096008469977</v>
      </c>
      <c r="AD35" s="79">
        <v>1859.0923668085875</v>
      </c>
    </row>
    <row r="36" spans="1:30" ht="15.75" customHeight="1">
      <c r="A36" s="569" t="s">
        <v>579</v>
      </c>
      <c r="B36" s="458">
        <f>('B2'!B36/'B3'!B36)*100</f>
        <v>1076.1457408157673</v>
      </c>
      <c r="C36" s="459">
        <f>('B2'!C36/'B3'!C36)*100</f>
        <v>1227.259715264448</v>
      </c>
      <c r="D36" s="459">
        <f>('B2'!D36/'B3'!D36)*100</f>
        <v>1171.4587453794329</v>
      </c>
      <c r="E36" s="460">
        <f>('B2'!E36/'B3'!E36)*100</f>
        <v>1245.7292466023141</v>
      </c>
      <c r="F36" s="570">
        <f>('B2'!F36/'B3'!F36)*100</f>
        <v>1180.824849085503</v>
      </c>
      <c r="G36" s="458">
        <f>('B2'!G36/'B3'!G36)*100</f>
        <v>1142.6959622612214</v>
      </c>
      <c r="H36" s="459">
        <f>('B2'!H36/'B3'!H36)*100</f>
        <v>1276.0635492534391</v>
      </c>
      <c r="I36" s="459">
        <f>('B2'!I36/'B3'!I36)*100</f>
        <v>1209.1189427023351</v>
      </c>
      <c r="J36" s="460">
        <f>('B2'!J36/'B3'!J36)*100</f>
        <v>1290.9111363754553</v>
      </c>
      <c r="K36" s="570">
        <f>('B2'!K36/'B3'!K36)*100</f>
        <v>1230.2867274564724</v>
      </c>
      <c r="L36" s="458">
        <f>('B2'!L36/'B3'!L36)*100</f>
        <v>1221.5815305120416</v>
      </c>
      <c r="M36" s="459">
        <f>('B2'!M36/'B3'!M36)*100</f>
        <v>1362.8180987812061</v>
      </c>
      <c r="N36" s="459">
        <f>('B2'!N36/'B3'!N36)*100</f>
        <v>1260.5090114118495</v>
      </c>
      <c r="O36" s="460">
        <f>('B2'!O36/'B3'!O36)*100</f>
        <v>1340.3931038220339</v>
      </c>
      <c r="P36" s="570">
        <f>('B2'!P36/'B3'!P36)*100</f>
        <v>1296.7918043315624</v>
      </c>
      <c r="Q36" s="458">
        <v>1252.3040730898365</v>
      </c>
      <c r="R36" s="459">
        <v>1472.8388051959994</v>
      </c>
      <c r="S36" s="459">
        <v>1306.446943357284</v>
      </c>
      <c r="T36" s="460">
        <v>1390.1610938226302</v>
      </c>
      <c r="U36" s="570">
        <v>1355.7481117807506</v>
      </c>
      <c r="V36" s="571">
        <v>1324.1322833459158</v>
      </c>
      <c r="W36" s="572">
        <v>1604.5562284863777</v>
      </c>
      <c r="X36" s="572">
        <v>1379.8347416832287</v>
      </c>
      <c r="Z36" s="79">
        <v>1221.5815305120416</v>
      </c>
      <c r="AA36" s="79">
        <v>1362.8180987812061</v>
      </c>
      <c r="AB36" s="79">
        <v>1260.5090114118495</v>
      </c>
      <c r="AC36" s="79">
        <v>1340.3931038220339</v>
      </c>
      <c r="AD36" s="79">
        <v>1296.7918043315624</v>
      </c>
    </row>
    <row r="37" spans="1:30" ht="15.75" customHeight="1">
      <c r="A37" s="569" t="s">
        <v>580</v>
      </c>
      <c r="B37" s="458">
        <f>('B2'!B37/'B3'!B37)*100</f>
        <v>7760.842492544145</v>
      </c>
      <c r="C37" s="459">
        <f>('B2'!C37/'B3'!C37)*100</f>
        <v>8569.3087705352591</v>
      </c>
      <c r="D37" s="459">
        <f>('B2'!D37/'B3'!D37)*100</f>
        <v>9425.6734500451021</v>
      </c>
      <c r="E37" s="460">
        <f>('B2'!E37/'B3'!E37)*100</f>
        <v>10267.77957393169</v>
      </c>
      <c r="F37" s="570">
        <f>('B2'!F37/'B3'!F37)*100</f>
        <v>9043.0845330187094</v>
      </c>
      <c r="G37" s="458">
        <f>('B2'!G37/'B3'!G37)*100</f>
        <v>8429.0665807519272</v>
      </c>
      <c r="H37" s="459">
        <f>('B2'!H37/'B3'!H37)*100</f>
        <v>8793.4586524967272</v>
      </c>
      <c r="I37" s="459">
        <f>('B2'!I37/'B3'!I37)*100</f>
        <v>9412.7052908980058</v>
      </c>
      <c r="J37" s="460">
        <f>('B2'!J37/'B3'!J37)*100</f>
        <v>10483.213500868031</v>
      </c>
      <c r="K37" s="570">
        <f>('B2'!K37/'B3'!K37)*100</f>
        <v>9316.1853713564924</v>
      </c>
      <c r="L37" s="458">
        <f>('B2'!L37/'B3'!L37)*100</f>
        <v>8834.1828498333052</v>
      </c>
      <c r="M37" s="459">
        <f>('B2'!M37/'B3'!M37)*100</f>
        <v>8983.2818222121132</v>
      </c>
      <c r="N37" s="459">
        <f>('B2'!N37/'B3'!N37)*100</f>
        <v>9434.3793885647683</v>
      </c>
      <c r="O37" s="460">
        <f>('B2'!O37/'B3'!O37)*100</f>
        <v>10147.111400931015</v>
      </c>
      <c r="P37" s="570">
        <f>('B2'!P37/'B3'!P37)*100</f>
        <v>9376.0553001714088</v>
      </c>
      <c r="Q37" s="458">
        <v>8991.0994996964255</v>
      </c>
      <c r="R37" s="459">
        <v>9676.0123138901945</v>
      </c>
      <c r="S37" s="459">
        <v>9496.4268551322202</v>
      </c>
      <c r="T37" s="460">
        <v>9981.9493449111342</v>
      </c>
      <c r="U37" s="570">
        <v>9556.2222719557903</v>
      </c>
      <c r="V37" s="571">
        <v>8824.659672774198</v>
      </c>
      <c r="W37" s="572">
        <v>10934.90353317794</v>
      </c>
      <c r="X37" s="572">
        <v>10484.807410136898</v>
      </c>
      <c r="Z37" s="79">
        <v>8834.1828498333052</v>
      </c>
      <c r="AA37" s="79">
        <v>8983.2818222121132</v>
      </c>
      <c r="AB37" s="79">
        <v>9434.3793885647683</v>
      </c>
      <c r="AC37" s="79">
        <v>10147.111400931015</v>
      </c>
      <c r="AD37" s="79">
        <v>9376.0553001714088</v>
      </c>
    </row>
    <row r="38" spans="1:30" ht="15.75" customHeight="1">
      <c r="A38" s="569" t="s">
        <v>581</v>
      </c>
      <c r="B38" s="458">
        <f>('B2'!B38/'B3'!B38)*100</f>
        <v>7781.1071549344233</v>
      </c>
      <c r="C38" s="459">
        <f>('B2'!C38/'B3'!C38)*100</f>
        <v>8674.0861936893598</v>
      </c>
      <c r="D38" s="459">
        <f>('B2'!D38/'B3'!D38)*100</f>
        <v>9532.0487828767582</v>
      </c>
      <c r="E38" s="460">
        <f>('B2'!E38/'B3'!E38)*100</f>
        <v>10387.224195290393</v>
      </c>
      <c r="F38" s="570">
        <f>('B2'!F38/'B3'!F38)*100</f>
        <v>9136.1374004830486</v>
      </c>
      <c r="G38" s="458">
        <f>('B2'!G38/'B3'!G38)*100</f>
        <v>8442.7950989857218</v>
      </c>
      <c r="H38" s="459">
        <f>('B2'!H38/'B3'!H38)*100</f>
        <v>8869.6182833352632</v>
      </c>
      <c r="I38" s="459">
        <f>('B2'!I38/'B3'!I38)*100</f>
        <v>9483.4376367173227</v>
      </c>
      <c r="J38" s="460">
        <f>('B2'!J38/'B3'!J38)*100</f>
        <v>10582.158697614877</v>
      </c>
      <c r="K38" s="570">
        <f>('B2'!K38/'B3'!K38)*100</f>
        <v>9385.9584853851266</v>
      </c>
      <c r="L38" s="458">
        <f>('B2'!L38/'B3'!L38)*100</f>
        <v>8831.4659731078245</v>
      </c>
      <c r="M38" s="459">
        <f>('B2'!M38/'B3'!M38)*100</f>
        <v>9033.4095506295853</v>
      </c>
      <c r="N38" s="459">
        <f>('B2'!N38/'B3'!N38)*100</f>
        <v>9460.5102713706765</v>
      </c>
      <c r="O38" s="460">
        <f>('B2'!O38/'B3'!O38)*100</f>
        <v>10191.107877194114</v>
      </c>
      <c r="P38" s="570">
        <f>('B2'!P38/'B3'!P38)*100</f>
        <v>9408.3963745836427</v>
      </c>
      <c r="Q38" s="458">
        <v>8956.6332836606562</v>
      </c>
      <c r="R38" s="459">
        <v>9728.5375464923291</v>
      </c>
      <c r="S38" s="459">
        <v>9481.8446351433868</v>
      </c>
      <c r="T38" s="460">
        <v>9973.8271496936613</v>
      </c>
      <c r="U38" s="570">
        <v>9556.3848684661607</v>
      </c>
      <c r="V38" s="571">
        <v>8776.7662846388102</v>
      </c>
      <c r="W38" s="572">
        <v>10989.288088649068</v>
      </c>
      <c r="X38" s="572">
        <v>10475.270846463289</v>
      </c>
      <c r="Z38" s="79">
        <v>8831.4659731078245</v>
      </c>
      <c r="AA38" s="79">
        <v>9033.4095506295853</v>
      </c>
      <c r="AB38" s="79">
        <v>9460.5102713706765</v>
      </c>
      <c r="AC38" s="79">
        <v>10191.107877194114</v>
      </c>
      <c r="AD38" s="79">
        <v>9408.3963745836427</v>
      </c>
    </row>
    <row r="39" spans="1:30" ht="15.75" customHeight="1">
      <c r="A39" s="569" t="s">
        <v>582</v>
      </c>
      <c r="B39" s="458">
        <f>('B2'!B39/'B3'!B39)*100</f>
        <v>7497.4907390675071</v>
      </c>
      <c r="C39" s="459">
        <f>('B2'!C39/'B3'!C39)*100</f>
        <v>7214.6059485268497</v>
      </c>
      <c r="D39" s="459">
        <f>('B2'!D39/'B3'!D39)*100</f>
        <v>7955.1155649118446</v>
      </c>
      <c r="E39" s="460">
        <f>('B2'!E39/'B3'!E39)*100</f>
        <v>8452.1901129031139</v>
      </c>
      <c r="F39" s="570">
        <f>('B2'!F39/'B3'!F39)*100</f>
        <v>7766.9089801274849</v>
      </c>
      <c r="G39" s="458">
        <f>('B2'!G39/'B3'!G39)*100</f>
        <v>8243.4139712491833</v>
      </c>
      <c r="H39" s="459">
        <f>('B2'!H39/'B3'!H39)*100</f>
        <v>7766.3723595085739</v>
      </c>
      <c r="I39" s="459">
        <f>('B2'!I39/'B3'!I39)*100</f>
        <v>8388.3260010552312</v>
      </c>
      <c r="J39" s="460">
        <f>('B2'!J39/'B3'!J39)*100</f>
        <v>8910.3462124810394</v>
      </c>
      <c r="K39" s="570">
        <f>('B2'!K39/'B3'!K39)*100</f>
        <v>8316.4540302013884</v>
      </c>
      <c r="L39" s="458">
        <f>('B2'!L39/'B3'!L39)*100</f>
        <v>8872.4546948402258</v>
      </c>
      <c r="M39" s="459">
        <f>('B2'!M39/'B3'!M39)*100</f>
        <v>8276.4861601425837</v>
      </c>
      <c r="N39" s="459">
        <f>('B2'!N39/'B3'!N39)*100</f>
        <v>9037.1598637308343</v>
      </c>
      <c r="O39" s="460">
        <f>('B2'!O39/'B3'!O39)*100</f>
        <v>9418.5789410940379</v>
      </c>
      <c r="P39" s="570">
        <f>('B2'!P39/'B3'!P39)*100</f>
        <v>8891.7955050304299</v>
      </c>
      <c r="Q39" s="458">
        <v>9496.2662363301806</v>
      </c>
      <c r="R39" s="459">
        <v>8904.2017359103047</v>
      </c>
      <c r="S39" s="459">
        <v>9727.2332148356691</v>
      </c>
      <c r="T39" s="460">
        <v>10122.276034872042</v>
      </c>
      <c r="U39" s="570">
        <v>9553.6851061580564</v>
      </c>
      <c r="V39" s="571">
        <v>9554.9456866578475</v>
      </c>
      <c r="W39" s="572">
        <v>10099.513669567968</v>
      </c>
      <c r="X39" s="572">
        <v>10640.584171068604</v>
      </c>
      <c r="Z39" s="79">
        <v>8872.4546948402258</v>
      </c>
      <c r="AA39" s="79">
        <v>8276.4861601425837</v>
      </c>
      <c r="AB39" s="79">
        <v>9037.1598637308343</v>
      </c>
      <c r="AC39" s="79">
        <v>9418.5789410940379</v>
      </c>
      <c r="AD39" s="79">
        <v>8891.7955050304299</v>
      </c>
    </row>
    <row r="40" spans="1:30" ht="15.75" customHeight="1">
      <c r="A40" s="569" t="s">
        <v>583</v>
      </c>
      <c r="B40" s="458">
        <f>('B2'!B40/'B3'!B40)*100</f>
        <v>3477.4082423737314</v>
      </c>
      <c r="C40" s="459">
        <f>('B2'!C40/'B3'!C40)*100</f>
        <v>3463.4136397351035</v>
      </c>
      <c r="D40" s="459">
        <f>('B2'!D40/'B3'!D40)*100</f>
        <v>3435.7881881526359</v>
      </c>
      <c r="E40" s="460">
        <f>('B2'!E40/'B3'!E40)*100</f>
        <v>3825.9593931020604</v>
      </c>
      <c r="F40" s="570">
        <f>('B2'!F40/'B3'!F40)*100</f>
        <v>3551.3117559438415</v>
      </c>
      <c r="G40" s="458">
        <f>('B2'!G40/'B3'!G40)*100</f>
        <v>3828.3347234986941</v>
      </c>
      <c r="H40" s="459">
        <f>('B2'!H40/'B3'!H40)*100</f>
        <v>3750.4211394777813</v>
      </c>
      <c r="I40" s="459">
        <f>('B2'!I40/'B3'!I40)*100</f>
        <v>3646.3276817113233</v>
      </c>
      <c r="J40" s="460">
        <f>('B2'!J40/'B3'!J40)*100</f>
        <v>4119.5695284473895</v>
      </c>
      <c r="K40" s="570">
        <f>('B2'!K40/'B3'!K40)*100</f>
        <v>3836.600063392847</v>
      </c>
      <c r="L40" s="458">
        <f>('B2'!L40/'B3'!L40)*100</f>
        <v>4222.4645191843792</v>
      </c>
      <c r="M40" s="459">
        <f>('B2'!M40/'B3'!M40)*100</f>
        <v>4084.2476602726078</v>
      </c>
      <c r="N40" s="459">
        <f>('B2'!N40/'B3'!N40)*100</f>
        <v>3908.8257012815811</v>
      </c>
      <c r="O40" s="460">
        <f>('B2'!O40/'B3'!O40)*100</f>
        <v>4424.7079222155617</v>
      </c>
      <c r="P40" s="570">
        <f>('B2'!P40/'B3'!P40)*100</f>
        <v>4159.842784561698</v>
      </c>
      <c r="Q40" s="458">
        <v>4588.0849089582225</v>
      </c>
      <c r="R40" s="459">
        <v>4377.78571000793</v>
      </c>
      <c r="S40" s="459">
        <v>4197.1194098961423</v>
      </c>
      <c r="T40" s="460">
        <v>4762.6070401184388</v>
      </c>
      <c r="U40" s="570">
        <v>4480.501877904303</v>
      </c>
      <c r="V40" s="571">
        <v>4545.380214579156</v>
      </c>
      <c r="W40" s="572">
        <v>4930.9798541182017</v>
      </c>
      <c r="X40" s="572">
        <v>4613.1501935542819</v>
      </c>
      <c r="Z40" s="79">
        <v>4222.4645191843792</v>
      </c>
      <c r="AA40" s="79">
        <v>4084.2476602726078</v>
      </c>
      <c r="AB40" s="79">
        <v>3908.8257012815811</v>
      </c>
      <c r="AC40" s="79">
        <v>4424.7079222155617</v>
      </c>
      <c r="AD40" s="79">
        <v>4159.842784561698</v>
      </c>
    </row>
    <row r="41" spans="1:30" ht="15.75" customHeight="1">
      <c r="A41" s="569" t="s">
        <v>584</v>
      </c>
      <c r="B41" s="458">
        <f>('B2'!B41/'B3'!B41)*100</f>
        <v>3614.8217331222049</v>
      </c>
      <c r="C41" s="459">
        <f>('B2'!C41/'B3'!C41)*100</f>
        <v>3600.3043767642848</v>
      </c>
      <c r="D41" s="459">
        <f>('B2'!D41/'B3'!D41)*100</f>
        <v>3571.6166924872787</v>
      </c>
      <c r="E41" s="460">
        <f>('B2'!E41/'B3'!E41)*100</f>
        <v>4089.3687548779226</v>
      </c>
      <c r="F41" s="570">
        <f>('B2'!F41/'B3'!F41)*100</f>
        <v>3719.9482956721577</v>
      </c>
      <c r="G41" s="458">
        <f>('B2'!G41/'B3'!G41)*100</f>
        <v>4024.7049627974343</v>
      </c>
      <c r="H41" s="459">
        <f>('B2'!H41/'B3'!H41)*100</f>
        <v>3912.0946101981681</v>
      </c>
      <c r="I41" s="459">
        <f>('B2'!I41/'B3'!I41)*100</f>
        <v>3810.3374496796491</v>
      </c>
      <c r="J41" s="460">
        <f>('B2'!J41/'B3'!J41)*100</f>
        <v>4401.7781415622521</v>
      </c>
      <c r="K41" s="570">
        <f>('B2'!K41/'B3'!K41)*100</f>
        <v>4038.26882828003</v>
      </c>
      <c r="L41" s="458">
        <f>('B2'!L41/'B3'!L41)*100</f>
        <v>4475.4812530836962</v>
      </c>
      <c r="M41" s="459">
        <f>('B2'!M41/'B3'!M41)*100</f>
        <v>4270.9540580951916</v>
      </c>
      <c r="N41" s="459">
        <f>('B2'!N41/'B3'!N41)*100</f>
        <v>4107.9517609978393</v>
      </c>
      <c r="O41" s="460">
        <f>('B2'!O41/'B3'!O41)*100</f>
        <v>4761.7248447698648</v>
      </c>
      <c r="P41" s="570">
        <f>('B2'!P41/'B3'!P41)*100</f>
        <v>4404.6946899808863</v>
      </c>
      <c r="Q41" s="458">
        <v>4910.9366754436187</v>
      </c>
      <c r="R41" s="459">
        <v>4610.2280317356626</v>
      </c>
      <c r="S41" s="459">
        <v>4434.2951755820304</v>
      </c>
      <c r="T41" s="460">
        <v>5172.8090040305733</v>
      </c>
      <c r="U41" s="570">
        <v>4782.1822673107245</v>
      </c>
      <c r="V41" s="571">
        <v>4901.9743717791698</v>
      </c>
      <c r="W41" s="572">
        <v>5253.3302607759333</v>
      </c>
      <c r="X41" s="572">
        <v>4901.4200473429901</v>
      </c>
      <c r="Z41" s="79">
        <v>4475.4812530836962</v>
      </c>
      <c r="AA41" s="79">
        <v>4270.9540580951916</v>
      </c>
      <c r="AB41" s="79">
        <v>4107.9517609978393</v>
      </c>
      <c r="AC41" s="79">
        <v>4761.7248447698648</v>
      </c>
      <c r="AD41" s="79">
        <v>4404.6946899808863</v>
      </c>
    </row>
    <row r="42" spans="1:30" ht="15.75" customHeight="1">
      <c r="A42" s="569" t="s">
        <v>585</v>
      </c>
      <c r="B42" s="458">
        <f>('B2'!B42/'B3'!B42)*100</f>
        <v>3029.1394122275642</v>
      </c>
      <c r="C42" s="459">
        <f>('B2'!C42/'B3'!C42)*100</f>
        <v>3016.8525415193317</v>
      </c>
      <c r="D42" s="459">
        <f>('B2'!D42/'B3'!D42)*100</f>
        <v>2992.6946449875045</v>
      </c>
      <c r="E42" s="460">
        <f>('B2'!E42/'B3'!E42)*100</f>
        <v>2980.9376303107679</v>
      </c>
      <c r="F42" s="570">
        <f>('B2'!F42/'B3'!F42)*100</f>
        <v>3004.7851313532542</v>
      </c>
      <c r="G42" s="458">
        <f>('B2'!G42/'B3'!G42)*100</f>
        <v>3263.5891650821777</v>
      </c>
      <c r="H42" s="459">
        <f>('B2'!H42/'B3'!H42)*100</f>
        <v>3306.0333051857597</v>
      </c>
      <c r="I42" s="459">
        <f>('B2'!I42/'B3'!I42)*100</f>
        <v>3190.3737631974573</v>
      </c>
      <c r="J42" s="460">
        <f>('B2'!J42/'B3'!J42)*100</f>
        <v>3302.751151612516</v>
      </c>
      <c r="K42" s="570">
        <f>('B2'!K42/'B3'!K42)*100</f>
        <v>3265.438159882593</v>
      </c>
      <c r="L42" s="458">
        <f>('B2'!L42/'B3'!L42)*100</f>
        <v>3571.9972992630701</v>
      </c>
      <c r="M42" s="459">
        <f>('B2'!M42/'B3'!M42)*100</f>
        <v>3639.8760804236244</v>
      </c>
      <c r="N42" s="459">
        <f>('B2'!N42/'B3'!N42)*100</f>
        <v>3426.2154518147745</v>
      </c>
      <c r="O42" s="460">
        <f>('B2'!O42/'B3'!O42)*100</f>
        <v>3530.2975433681381</v>
      </c>
      <c r="P42" s="570">
        <f>('B2'!P42/'B3'!P42)*100</f>
        <v>3541.5679410328521</v>
      </c>
      <c r="Q42" s="458">
        <v>3835.3343264350192</v>
      </c>
      <c r="R42" s="459">
        <v>3807.6483113920594</v>
      </c>
      <c r="S42" s="459">
        <v>3689.0996192085631</v>
      </c>
      <c r="T42" s="460">
        <v>3747.033255629613</v>
      </c>
      <c r="U42" s="570">
        <v>3769.2774906560467</v>
      </c>
      <c r="V42" s="571">
        <v>3773.8488787141582</v>
      </c>
      <c r="W42" s="572">
        <v>4215.1990598737766</v>
      </c>
      <c r="X42" s="572">
        <v>4052.1644708228414</v>
      </c>
      <c r="Z42" s="79">
        <v>3571.9972992630701</v>
      </c>
      <c r="AA42" s="79">
        <v>3639.8760804236244</v>
      </c>
      <c r="AB42" s="79">
        <v>3426.2154518147745</v>
      </c>
      <c r="AC42" s="79">
        <v>3530.2975433681381</v>
      </c>
      <c r="AD42" s="79">
        <v>3541.5679410328521</v>
      </c>
    </row>
    <row r="43" spans="1:30" ht="15.75" customHeight="1">
      <c r="A43" s="569" t="s">
        <v>586</v>
      </c>
      <c r="B43" s="458">
        <f>('B2'!B43/'B3'!B43)*100</f>
        <v>3294.0157676328972</v>
      </c>
      <c r="C43" s="459">
        <f>('B2'!C43/'B3'!C43)*100</f>
        <v>3280.7867886464201</v>
      </c>
      <c r="D43" s="459">
        <f>('B2'!D43/'B3'!D43)*100</f>
        <v>3254.645061246847</v>
      </c>
      <c r="E43" s="460">
        <f>('B2'!E43/'B3'!E43)*100</f>
        <v>3412.3896753592535</v>
      </c>
      <c r="F43" s="570">
        <f>('B2'!F43/'B3'!F43)*100</f>
        <v>3310.6699293094075</v>
      </c>
      <c r="G43" s="458">
        <f>('B2'!G43/'B3'!G43)*100</f>
        <v>3400.937281237133</v>
      </c>
      <c r="H43" s="459">
        <f>('B2'!H43/'B3'!H43)*100</f>
        <v>3312.5344059183312</v>
      </c>
      <c r="I43" s="459">
        <f>('B2'!I43/'B3'!I43)*100</f>
        <v>3222.013356631328</v>
      </c>
      <c r="J43" s="460">
        <f>('B2'!J43/'B3'!J43)*100</f>
        <v>3461.9802025854783</v>
      </c>
      <c r="K43" s="570">
        <f>('B2'!K43/'B3'!K43)*100</f>
        <v>3349.1207266858601</v>
      </c>
      <c r="L43" s="458">
        <f>('B2'!L43/'B3'!L43)*100</f>
        <v>3549.5279057436869</v>
      </c>
      <c r="M43" s="459">
        <f>('B2'!M43/'B3'!M43)*100</f>
        <v>3428.0844144162584</v>
      </c>
      <c r="N43" s="459">
        <f>('B2'!N43/'B3'!N43)*100</f>
        <v>3236.5702074338551</v>
      </c>
      <c r="O43" s="460">
        <f>('B2'!O43/'B3'!O43)*100</f>
        <v>3494.2818839487891</v>
      </c>
      <c r="P43" s="570">
        <f>('B2'!P43/'B3'!P43)*100</f>
        <v>3426.2056970692761</v>
      </c>
      <c r="Q43" s="458">
        <v>3648.9932293017532</v>
      </c>
      <c r="R43" s="459">
        <v>3813.0227879036552</v>
      </c>
      <c r="S43" s="459">
        <v>3271.5812479007</v>
      </c>
      <c r="T43" s="460">
        <v>3560.0596364933635</v>
      </c>
      <c r="U43" s="570">
        <v>3571.1867181929251</v>
      </c>
      <c r="V43" s="571">
        <v>3480.4456950381832</v>
      </c>
      <c r="W43" s="572">
        <v>4056.7979100195926</v>
      </c>
      <c r="X43" s="572">
        <v>3439.0571746663022</v>
      </c>
      <c r="Z43" s="79">
        <v>3549.5279057436869</v>
      </c>
      <c r="AA43" s="79">
        <v>3428.0844144162584</v>
      </c>
      <c r="AB43" s="79">
        <v>3236.5702074338551</v>
      </c>
      <c r="AC43" s="79">
        <v>3494.2818839487891</v>
      </c>
      <c r="AD43" s="79">
        <v>3426.2056970692761</v>
      </c>
    </row>
    <row r="44" spans="1:30" ht="15.75" customHeight="1">
      <c r="A44" s="569" t="s">
        <v>587</v>
      </c>
      <c r="B44" s="458">
        <f>('B2'!B44/'B3'!B44)*100</f>
        <v>4955.8832295919856</v>
      </c>
      <c r="C44" s="459">
        <f>('B2'!C44/'B3'!C44)*100</f>
        <v>3682.3946392961516</v>
      </c>
      <c r="D44" s="459">
        <f>('B2'!D44/'B3'!D44)*100</f>
        <v>3896.9921970599075</v>
      </c>
      <c r="E44" s="460">
        <f>('B2'!E44/'B3'!E44)*100</f>
        <v>4435.9202957045245</v>
      </c>
      <c r="F44" s="570">
        <f>('B2'!F44/'B3'!F44)*100</f>
        <v>4238.0329392751373</v>
      </c>
      <c r="G44" s="458">
        <f>('B2'!G44/'B3'!G44)*100</f>
        <v>5159.7953105645129</v>
      </c>
      <c r="H44" s="459">
        <f>('B2'!H44/'B3'!H44)*100</f>
        <v>3756.77978752324</v>
      </c>
      <c r="I44" s="459">
        <f>('B2'!I44/'B3'!I44)*100</f>
        <v>4014.6898383615435</v>
      </c>
      <c r="J44" s="460">
        <f>('B2'!J44/'B3'!J44)*100</f>
        <v>4635.6408432974431</v>
      </c>
      <c r="K44" s="570">
        <f>('B2'!K44/'B3'!K44)*100</f>
        <v>4383.9671099202587</v>
      </c>
      <c r="L44" s="458">
        <f>('B2'!L44/'B3'!L44)*100</f>
        <v>5913.9275506949989</v>
      </c>
      <c r="M44" s="459">
        <f>('B2'!M44/'B3'!M44)*100</f>
        <v>3766.7313008519145</v>
      </c>
      <c r="N44" s="459">
        <f>('B2'!N44/'B3'!N44)*100</f>
        <v>4111.1127855799477</v>
      </c>
      <c r="O44" s="460">
        <f>('B2'!O44/'B3'!O44)*100</f>
        <v>4737.1540984081075</v>
      </c>
      <c r="P44" s="570">
        <f>('B2'!P44/'B3'!P44)*100</f>
        <v>4612.7247701435044</v>
      </c>
      <c r="Q44" s="458">
        <v>6080.627734901338</v>
      </c>
      <c r="R44" s="459">
        <v>4066.4123507872632</v>
      </c>
      <c r="S44" s="459">
        <v>4172.3824956952076</v>
      </c>
      <c r="T44" s="460">
        <v>4824.6511065572586</v>
      </c>
      <c r="U44" s="570">
        <v>4763.3489295986983</v>
      </c>
      <c r="V44" s="571">
        <v>6724.4714898166112</v>
      </c>
      <c r="W44" s="572">
        <v>4237.5109754799469</v>
      </c>
      <c r="X44" s="572">
        <v>4221.4384567485959</v>
      </c>
      <c r="Z44" s="79">
        <v>5913.9275506949989</v>
      </c>
      <c r="AA44" s="79">
        <v>3766.7313008519145</v>
      </c>
      <c r="AB44" s="79">
        <v>4111.1127855799477</v>
      </c>
      <c r="AC44" s="79">
        <v>4737.1540984081075</v>
      </c>
      <c r="AD44" s="79">
        <v>4612.7247701435044</v>
      </c>
    </row>
    <row r="45" spans="1:30" ht="15.75" customHeight="1">
      <c r="A45" s="569" t="s">
        <v>588</v>
      </c>
      <c r="B45" s="458">
        <f>('B2'!B45/'B3'!B45)*100</f>
        <v>735.58360038494311</v>
      </c>
      <c r="C45" s="459">
        <f>('B2'!C45/'B3'!C45)*100</f>
        <v>732.62944937938096</v>
      </c>
      <c r="D45" s="459">
        <f>('B2'!D45/'B3'!D45)*100</f>
        <v>726.79176452376839</v>
      </c>
      <c r="E45" s="460">
        <f>('B2'!E45/'B3'!E45)*100</f>
        <v>803.95821103586331</v>
      </c>
      <c r="F45" s="570">
        <f>('B2'!F45/'B3'!F45)*100</f>
        <v>749.87166786743524</v>
      </c>
      <c r="G45" s="458">
        <f>('B2'!G45/'B3'!G45)*100</f>
        <v>764.7973245018095</v>
      </c>
      <c r="H45" s="459">
        <f>('B2'!H45/'B3'!H45)*100</f>
        <v>742.29369762742851</v>
      </c>
      <c r="I45" s="459">
        <f>('B2'!I45/'B3'!I45)*100</f>
        <v>724.90128455505453</v>
      </c>
      <c r="J45" s="460">
        <f>('B2'!J45/'B3'!J45)*100</f>
        <v>807.41857636313398</v>
      </c>
      <c r="K45" s="570">
        <f>('B2'!K45/'B3'!K45)*100</f>
        <v>759.95109870411886</v>
      </c>
      <c r="L45" s="458">
        <f>('B2'!L45/'B3'!L45)*100</f>
        <v>794.89606646932498</v>
      </c>
      <c r="M45" s="459">
        <f>('B2'!M45/'B3'!M45)*100</f>
        <v>766.05840606770437</v>
      </c>
      <c r="N45" s="459">
        <f>('B2'!N45/'B3'!N45)*100</f>
        <v>776.17796428839233</v>
      </c>
      <c r="O45" s="460">
        <f>('B2'!O45/'B3'!O45)*100</f>
        <v>814.13502784808645</v>
      </c>
      <c r="P45" s="570">
        <f>('B2'!P45/'B3'!P45)*100</f>
        <v>787.9738540124165</v>
      </c>
      <c r="Q45" s="458">
        <v>802.53959505951559</v>
      </c>
      <c r="R45" s="459">
        <v>824.86177854119228</v>
      </c>
      <c r="S45" s="459">
        <v>756.02783833914089</v>
      </c>
      <c r="T45" s="460">
        <v>843.14783974958198</v>
      </c>
      <c r="U45" s="570">
        <v>806.57733449919556</v>
      </c>
      <c r="V45" s="571">
        <v>792.85003853670833</v>
      </c>
      <c r="W45" s="572">
        <v>930.93247354066057</v>
      </c>
      <c r="X45" s="572">
        <v>817.09687401725762</v>
      </c>
      <c r="Z45" s="79">
        <v>794.89606646932498</v>
      </c>
      <c r="AA45" s="79">
        <v>766.05840606770437</v>
      </c>
      <c r="AB45" s="79">
        <v>776.17796428839233</v>
      </c>
      <c r="AC45" s="79">
        <v>814.13502784808645</v>
      </c>
      <c r="AD45" s="79">
        <v>787.9738540124165</v>
      </c>
    </row>
    <row r="46" spans="1:30" ht="15.75" customHeight="1">
      <c r="A46" s="569" t="s">
        <v>589</v>
      </c>
      <c r="B46" s="458">
        <f>('B2'!B46/'B3'!B46)*100</f>
        <v>5464.3729329783537</v>
      </c>
      <c r="C46" s="459">
        <f>('B2'!C46/'B3'!C46)*100</f>
        <v>4032.4653154920356</v>
      </c>
      <c r="D46" s="459">
        <f>('B2'!D46/'B3'!D46)*100</f>
        <v>4273.8218164882364</v>
      </c>
      <c r="E46" s="460">
        <f>('B2'!E46/'B3'!E46)*100</f>
        <v>4846.1310381167823</v>
      </c>
      <c r="F46" s="570">
        <f>('B2'!F46/'B3'!F46)*100</f>
        <v>4648.0153568202359</v>
      </c>
      <c r="G46" s="458">
        <f>('B2'!G46/'B3'!G46)*100</f>
        <v>5679.0634706968503</v>
      </c>
      <c r="H46" s="459">
        <f>('B2'!H46/'B3'!H46)*100</f>
        <v>4107.9769408784559</v>
      </c>
      <c r="I46" s="459">
        <f>('B2'!I46/'B3'!I46)*100</f>
        <v>4411.5857486755249</v>
      </c>
      <c r="J46" s="460">
        <f>('B2'!J46/'B3'!J46)*100</f>
        <v>5065.949180832923</v>
      </c>
      <c r="K46" s="570">
        <f>('B2'!K46/'B3'!K46)*100</f>
        <v>4806.5990707944484</v>
      </c>
      <c r="L46" s="458">
        <f>('B2'!L46/'B3'!L46)*100</f>
        <v>6508.7713562438494</v>
      </c>
      <c r="M46" s="459">
        <f>('B2'!M46/'B3'!M46)*100</f>
        <v>4110.1910858340143</v>
      </c>
      <c r="N46" s="459">
        <f>('B2'!N46/'B3'!N46)*100</f>
        <v>4526.098559898508</v>
      </c>
      <c r="O46" s="460">
        <f>('B2'!O46/'B3'!O46)*100</f>
        <v>5175.4185747895453</v>
      </c>
      <c r="P46" s="570">
        <f>('B2'!P46/'B3'!P46)*100</f>
        <v>5056.6766139270821</v>
      </c>
      <c r="Q46" s="458">
        <v>6687.0894170976981</v>
      </c>
      <c r="R46" s="459">
        <v>4426.2517884760946</v>
      </c>
      <c r="S46" s="459">
        <v>4595.1323092100247</v>
      </c>
      <c r="T46" s="460">
        <v>5264.6013726500587</v>
      </c>
      <c r="U46" s="570">
        <v>5216.019078440333</v>
      </c>
      <c r="V46" s="571">
        <v>7404.645232968971</v>
      </c>
      <c r="W46" s="572">
        <v>4599.7295614553832</v>
      </c>
      <c r="X46" s="572">
        <v>4646.7724438863916</v>
      </c>
      <c r="Z46" s="79">
        <v>6508.7713562438494</v>
      </c>
      <c r="AA46" s="79">
        <v>4110.1910858340143</v>
      </c>
      <c r="AB46" s="79">
        <v>4526.098559898508</v>
      </c>
      <c r="AC46" s="79">
        <v>5175.4185747895453</v>
      </c>
      <c r="AD46" s="79">
        <v>5056.6766139270821</v>
      </c>
    </row>
    <row r="47" spans="1:30" ht="15.75" customHeight="1" thickBot="1">
      <c r="A47" s="569" t="s">
        <v>590</v>
      </c>
      <c r="B47" s="458">
        <f>('B2'!B47/'B3'!B47)*100</f>
        <v>488.2546817282863</v>
      </c>
      <c r="C47" s="459">
        <f>('B2'!C47/'B3'!C47)*100</f>
        <v>488.31971917455996</v>
      </c>
      <c r="D47" s="459">
        <f>('B2'!D47/'B3'!D47)*100</f>
        <v>487.11539438134832</v>
      </c>
      <c r="E47" s="460">
        <f>('B2'!E47/'B3'!E47)*100</f>
        <v>593.51104011341488</v>
      </c>
      <c r="F47" s="570">
        <f>('B2'!F47/'B3'!F47)*100</f>
        <v>514.50951724137951</v>
      </c>
      <c r="G47" s="458">
        <f>('B2'!G47/'B3'!G47)*100</f>
        <v>537.51637203809878</v>
      </c>
      <c r="H47" s="459">
        <f>('B2'!H47/'B3'!H47)*100</f>
        <v>456.26297536258892</v>
      </c>
      <c r="I47" s="459">
        <f>('B2'!I47/'B3'!I47)*100</f>
        <v>449.17335253515427</v>
      </c>
      <c r="J47" s="460">
        <f>('B2'!J47/'B3'!J47)*100</f>
        <v>554.14411713951733</v>
      </c>
      <c r="K47" s="570">
        <f>('B2'!K47/'B3'!K47)*100</f>
        <v>499.09920070288518</v>
      </c>
      <c r="L47" s="458">
        <f>('B2'!L47/'B3'!L47)*100</f>
        <v>552.69507294467314</v>
      </c>
      <c r="M47" s="459">
        <f>('B2'!M47/'B3'!M47)*100</f>
        <v>428.5310064139706</v>
      </c>
      <c r="N47" s="459">
        <f>('B2'!N47/'B3'!N47)*100</f>
        <v>414.78864060294677</v>
      </c>
      <c r="O47" s="460">
        <f>('B2'!O47/'B3'!O47)*100</f>
        <v>524.54349198378702</v>
      </c>
      <c r="P47" s="570">
        <f>('B2'!P47/'B3'!P47)*100</f>
        <v>479.49441036342682</v>
      </c>
      <c r="Q47" s="458">
        <v>534.94090160706503</v>
      </c>
      <c r="R47" s="459">
        <v>446.55898179157816</v>
      </c>
      <c r="S47" s="459">
        <v>391.96186038139956</v>
      </c>
      <c r="T47" s="460">
        <v>518.24296034210795</v>
      </c>
      <c r="U47" s="570">
        <v>472.06248112072791</v>
      </c>
      <c r="V47" s="571">
        <v>518.21449506055558</v>
      </c>
      <c r="W47" s="572">
        <v>471.56691654100769</v>
      </c>
      <c r="X47" s="572">
        <v>394.23232720780896</v>
      </c>
      <c r="Z47" s="79">
        <v>552.69507294467314</v>
      </c>
      <c r="AA47" s="79">
        <v>428.5310064139706</v>
      </c>
      <c r="AB47" s="79">
        <v>414.78864060294677</v>
      </c>
      <c r="AC47" s="79">
        <v>524.54349198378702</v>
      </c>
      <c r="AD47" s="79">
        <v>479.49441036342682</v>
      </c>
    </row>
    <row r="48" spans="1:30" s="434" customFormat="1" ht="16.5" customHeight="1" thickBot="1">
      <c r="A48" s="573" t="s">
        <v>591</v>
      </c>
      <c r="B48" s="574">
        <f>('B2'!B48/'B3'!B48)*100</f>
        <v>3896.6067043139487</v>
      </c>
      <c r="C48" s="575">
        <f>('B2'!C48/'B3'!C48)*100</f>
        <v>3791.7050186452207</v>
      </c>
      <c r="D48" s="575">
        <f>('B2'!D48/'B3'!D48)*100</f>
        <v>3518.040255540931</v>
      </c>
      <c r="E48" s="576">
        <f>('B2'!E48/'B3'!E48)*100</f>
        <v>3363.2683982309259</v>
      </c>
      <c r="F48" s="577">
        <f>('B2'!F48/'B3'!F48)*100</f>
        <v>3614.4357288276233</v>
      </c>
      <c r="G48" s="574">
        <f>('B2'!G48/'B3'!G48)*100</f>
        <v>3660.2390898349058</v>
      </c>
      <c r="H48" s="575">
        <f>('B2'!H48/'B3'!H48)*100</f>
        <v>3622.8577774981536</v>
      </c>
      <c r="I48" s="575">
        <f>('B2'!I48/'B3'!I48)*100</f>
        <v>3353.1009327634051</v>
      </c>
      <c r="J48" s="576">
        <f>('B2'!J48/'B3'!J48)*100</f>
        <v>3253.7184066225095</v>
      </c>
      <c r="K48" s="577">
        <f>('B2'!K48/'B3'!K48)*100</f>
        <v>3448.5424573790838</v>
      </c>
      <c r="L48" s="574">
        <f>('B2'!L48/'B3'!L48)*100</f>
        <v>4638.1844252545206</v>
      </c>
      <c r="M48" s="575">
        <f>('B2'!M48/'B3'!M48)*100</f>
        <v>4603.1106834455168</v>
      </c>
      <c r="N48" s="575">
        <f>('B2'!N48/'B3'!N48)*100</f>
        <v>4256.0329987860077</v>
      </c>
      <c r="O48" s="576">
        <f>('B2'!O48/'B3'!O48)*100</f>
        <v>4135.9884653670606</v>
      </c>
      <c r="P48" s="577">
        <f>('B2'!P48/'B3'!P48)*100</f>
        <v>4377.6045247360325</v>
      </c>
      <c r="Q48" s="574">
        <v>4994.5671695021892</v>
      </c>
      <c r="R48" s="575">
        <v>5028.3169297533968</v>
      </c>
      <c r="S48" s="575">
        <v>4314.278039857968</v>
      </c>
      <c r="T48" s="576">
        <v>3877.0409062246508</v>
      </c>
      <c r="U48" s="577">
        <v>4485.5903217908108</v>
      </c>
      <c r="V48" s="578">
        <v>5020.2541279898669</v>
      </c>
      <c r="W48" s="577">
        <v>4924.2607494123395</v>
      </c>
      <c r="X48" s="577">
        <v>4508.3997931502527</v>
      </c>
      <c r="Z48" s="434">
        <v>4638.1844252545206</v>
      </c>
      <c r="AA48" s="434">
        <v>4603.1106834455168</v>
      </c>
      <c r="AB48" s="434">
        <v>4256.0329987860077</v>
      </c>
      <c r="AC48" s="434">
        <v>4135.9884653670606</v>
      </c>
      <c r="AD48" s="434">
        <v>4377.6045247360325</v>
      </c>
    </row>
    <row r="49" spans="1:1" ht="13.5" customHeight="1" thickTop="1"/>
    <row r="50" spans="1:1" ht="13.5" customHeight="1">
      <c r="A50" s="84" t="s">
        <v>852</v>
      </c>
    </row>
    <row r="51" spans="1:1" ht="13.5" customHeight="1">
      <c r="A51" s="84" t="s">
        <v>1119</v>
      </c>
    </row>
    <row r="52" spans="1:1" ht="13.5" customHeight="1">
      <c r="A52" s="84" t="s">
        <v>153</v>
      </c>
    </row>
  </sheetData>
  <pageMargins left="0.7" right="0.2" top="0.4" bottom="0.4" header="0.3" footer="0.3"/>
  <pageSetup paperSize="9" scale="67"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64"/>
  <sheetViews>
    <sheetView view="pageBreakPreview" topLeftCell="C1" zoomScale="90" zoomScaleSheetLayoutView="90" workbookViewId="0">
      <pane xSplit="1" ySplit="2" topLeftCell="BC43" activePane="bottomRight" state="frozen"/>
      <selection activeCell="BF1" sqref="BF1:BH65536"/>
      <selection pane="topRight" activeCell="BF1" sqref="BF1:BH65536"/>
      <selection pane="bottomLeft" activeCell="BF1" sqref="BF1:BH65536"/>
      <selection pane="bottomRight" activeCell="BE45" sqref="BE45"/>
    </sheetView>
  </sheetViews>
  <sheetFormatPr defaultRowHeight="15.75"/>
  <cols>
    <col min="1" max="1" width="13.85546875" style="1" hidden="1" customWidth="1"/>
    <col min="2" max="2" width="7.5703125" style="1" customWidth="1"/>
    <col min="3" max="3" width="56.5703125" style="33" customWidth="1"/>
    <col min="4" max="25" width="15" style="1" customWidth="1"/>
    <col min="26" max="57" width="15.5703125" style="1" customWidth="1"/>
    <col min="58" max="58" width="14.5703125" style="1" customWidth="1"/>
    <col min="59" max="59" width="14.7109375" style="1" customWidth="1"/>
    <col min="60" max="60" width="17" style="1" customWidth="1"/>
    <col min="61" max="16384" width="9.140625" style="1"/>
  </cols>
  <sheetData>
    <row r="1" spans="1:60" ht="20.100000000000001" customHeight="1" thickBot="1">
      <c r="C1" s="2" t="s">
        <v>0</v>
      </c>
      <c r="D1" s="3"/>
      <c r="E1" s="3"/>
      <c r="F1" s="3"/>
      <c r="G1" s="3"/>
      <c r="H1" s="3"/>
      <c r="I1" s="3"/>
      <c r="J1" s="3"/>
      <c r="K1" s="3"/>
      <c r="L1" s="3"/>
      <c r="M1" s="3"/>
      <c r="N1" s="3"/>
      <c r="O1" s="3"/>
      <c r="P1" s="3"/>
      <c r="Q1" s="3"/>
      <c r="R1" s="3"/>
      <c r="S1" s="3"/>
      <c r="T1" s="3"/>
      <c r="U1" s="3"/>
      <c r="V1" s="3"/>
      <c r="W1" s="3"/>
      <c r="X1" s="3"/>
      <c r="Y1" s="3"/>
      <c r="Z1" s="3"/>
    </row>
    <row r="2" spans="1:60" ht="51.75" customHeight="1" thickBot="1">
      <c r="A2" s="4">
        <v>36130</v>
      </c>
      <c r="C2" s="5" t="s">
        <v>1</v>
      </c>
      <c r="D2" s="6">
        <v>39453</v>
      </c>
      <c r="E2" s="6">
        <v>39484</v>
      </c>
      <c r="F2" s="6">
        <v>39513</v>
      </c>
      <c r="G2" s="6">
        <v>39544</v>
      </c>
      <c r="H2" s="6">
        <v>39574</v>
      </c>
      <c r="I2" s="6">
        <v>39605</v>
      </c>
      <c r="J2" s="6">
        <v>39635</v>
      </c>
      <c r="K2" s="6">
        <v>39666</v>
      </c>
      <c r="L2" s="6">
        <v>39697</v>
      </c>
      <c r="M2" s="6">
        <v>39727</v>
      </c>
      <c r="N2" s="6">
        <v>39758</v>
      </c>
      <c r="O2" s="6">
        <v>39788</v>
      </c>
      <c r="P2" s="6">
        <v>39819</v>
      </c>
      <c r="Q2" s="6">
        <v>39850</v>
      </c>
      <c r="R2" s="6">
        <v>39878</v>
      </c>
      <c r="S2" s="6">
        <v>39909</v>
      </c>
      <c r="T2" s="6">
        <v>39939</v>
      </c>
      <c r="U2" s="6">
        <v>39970</v>
      </c>
      <c r="V2" s="6">
        <v>40000</v>
      </c>
      <c r="W2" s="6">
        <v>40031</v>
      </c>
      <c r="X2" s="6">
        <v>40062</v>
      </c>
      <c r="Y2" s="6">
        <v>40092</v>
      </c>
      <c r="Z2" s="6">
        <v>40123</v>
      </c>
      <c r="AA2" s="6">
        <v>40153</v>
      </c>
      <c r="AB2" s="6">
        <v>40184</v>
      </c>
      <c r="AC2" s="6">
        <v>40215</v>
      </c>
      <c r="AD2" s="6">
        <v>40243</v>
      </c>
      <c r="AE2" s="6">
        <v>40274</v>
      </c>
      <c r="AF2" s="6">
        <v>40304</v>
      </c>
      <c r="AG2" s="6">
        <v>40335</v>
      </c>
      <c r="AH2" s="6">
        <v>40365</v>
      </c>
      <c r="AI2" s="6">
        <v>40396</v>
      </c>
      <c r="AJ2" s="6">
        <v>40427</v>
      </c>
      <c r="AK2" s="6">
        <v>40457</v>
      </c>
      <c r="AL2" s="6">
        <v>40497</v>
      </c>
      <c r="AM2" s="6">
        <v>40537</v>
      </c>
      <c r="AN2" s="6">
        <v>40569</v>
      </c>
      <c r="AO2" s="6">
        <v>40600</v>
      </c>
      <c r="AP2" s="6">
        <v>40628</v>
      </c>
      <c r="AQ2" s="6">
        <v>40659</v>
      </c>
      <c r="AR2" s="6">
        <v>40689</v>
      </c>
      <c r="AS2" s="6">
        <v>40720</v>
      </c>
      <c r="AT2" s="6">
        <v>40750</v>
      </c>
      <c r="AU2" s="6">
        <v>40781</v>
      </c>
      <c r="AV2" s="6">
        <v>40812</v>
      </c>
      <c r="AW2" s="6">
        <v>40842</v>
      </c>
      <c r="AX2" s="6">
        <v>40873</v>
      </c>
      <c r="AY2" s="6">
        <v>40903</v>
      </c>
      <c r="AZ2" s="6">
        <v>40935</v>
      </c>
      <c r="BA2" s="6">
        <v>40967</v>
      </c>
      <c r="BB2" s="188">
        <v>40999</v>
      </c>
      <c r="BC2" s="6">
        <v>41026</v>
      </c>
      <c r="BD2" s="188">
        <v>41057</v>
      </c>
      <c r="BE2" s="188" t="s">
        <v>235</v>
      </c>
      <c r="BF2" s="188" t="s">
        <v>236</v>
      </c>
      <c r="BG2" s="188" t="s">
        <v>237</v>
      </c>
      <c r="BH2" s="7" t="s">
        <v>238</v>
      </c>
    </row>
    <row r="3" spans="1:60" ht="15.75" customHeight="1">
      <c r="A3" s="8">
        <v>247041.61239663002</v>
      </c>
      <c r="B3" s="9" t="s">
        <v>2</v>
      </c>
      <c r="C3" s="10" t="s">
        <v>3</v>
      </c>
      <c r="D3" s="11">
        <v>7446486.256827442</v>
      </c>
      <c r="E3" s="11">
        <v>7659356.0504612504</v>
      </c>
      <c r="F3" s="11">
        <v>7991622.795226261</v>
      </c>
      <c r="G3" s="11">
        <v>8157104.6481081089</v>
      </c>
      <c r="H3" s="11">
        <v>8148341.7842187192</v>
      </c>
      <c r="I3" s="11">
        <v>8316237.2229435993</v>
      </c>
      <c r="J3" s="11">
        <v>8032523.4817967899</v>
      </c>
      <c r="K3" s="11">
        <v>8461171.6885830611</v>
      </c>
      <c r="L3" s="11">
        <v>8523480.9670053404</v>
      </c>
      <c r="M3" s="11">
        <v>7975734.9498219807</v>
      </c>
      <c r="N3" s="11">
        <v>7633711.9584071999</v>
      </c>
      <c r="O3" s="11">
        <v>8550430.3120210711</v>
      </c>
      <c r="P3" s="11">
        <v>7884699.8639046215</v>
      </c>
      <c r="Q3" s="11">
        <v>8421238.6135786008</v>
      </c>
      <c r="R3" s="11">
        <v>8105332.2178045306</v>
      </c>
      <c r="S3" s="11">
        <v>7963791.7578123901</v>
      </c>
      <c r="T3" s="11">
        <v>7633449.5522814598</v>
      </c>
      <c r="U3" s="11">
        <v>7643607.1311438996</v>
      </c>
      <c r="V3" s="11">
        <v>7553994.0640423596</v>
      </c>
      <c r="W3" s="11">
        <v>7514680.2365780501</v>
      </c>
      <c r="X3" s="11">
        <v>6886864.5521917501</v>
      </c>
      <c r="Y3" s="11">
        <v>7256130.7703409605</v>
      </c>
      <c r="Z3" s="11">
        <v>7477280.95321602</v>
      </c>
      <c r="AA3" s="11">
        <v>7593321.8175431397</v>
      </c>
      <c r="AB3" s="11">
        <v>7417256.873832861</v>
      </c>
      <c r="AC3" s="11">
        <v>7298136.8700739602</v>
      </c>
      <c r="AD3" s="11">
        <v>7249631.8516228097</v>
      </c>
      <c r="AE3" s="11">
        <v>7008858.5966033405</v>
      </c>
      <c r="AF3" s="11">
        <v>6601413.4066812089</v>
      </c>
      <c r="AG3" s="11">
        <v>6484759.0065151807</v>
      </c>
      <c r="AH3" s="11">
        <v>6583044.6067158217</v>
      </c>
      <c r="AI3" s="11">
        <v>6526918.1390279299</v>
      </c>
      <c r="AJ3" s="11">
        <v>6453963.9705059491</v>
      </c>
      <c r="AK3" s="11">
        <v>6247755.8677198999</v>
      </c>
      <c r="AL3" s="11">
        <v>6327100.3209780511</v>
      </c>
      <c r="AM3" s="11">
        <v>6506618.5896335989</v>
      </c>
      <c r="AN3" s="11">
        <v>6400551.3536671596</v>
      </c>
      <c r="AO3" s="11">
        <v>6725495.0201362912</v>
      </c>
      <c r="AP3" s="11">
        <v>6988078.1024739295</v>
      </c>
      <c r="AQ3" s="11">
        <v>6274531.6997865606</v>
      </c>
      <c r="AR3" s="11">
        <v>6357085.6498016603</v>
      </c>
      <c r="AS3" s="11">
        <v>6453690.2622074606</v>
      </c>
      <c r="AT3" s="11">
        <v>7506030.4338542297</v>
      </c>
      <c r="AU3" s="11">
        <v>6976366.3250929611</v>
      </c>
      <c r="AV3" s="11">
        <v>6669766.0504796105</v>
      </c>
      <c r="AW3" s="11">
        <v>6724513.8329846803</v>
      </c>
      <c r="AX3" s="11">
        <v>6623233.5964247808</v>
      </c>
      <c r="AY3" s="11">
        <v>7138672.7772038607</v>
      </c>
      <c r="AZ3" s="11">
        <v>7413617.1713139908</v>
      </c>
      <c r="BA3" s="11">
        <v>7234596.5436050994</v>
      </c>
      <c r="BB3" s="108">
        <v>7306723.1029554289</v>
      </c>
      <c r="BC3" s="85">
        <v>7692058.5447946601</v>
      </c>
      <c r="BD3" s="189">
        <v>7984810.4951067902</v>
      </c>
      <c r="BE3" s="189">
        <v>7525208.0775430603</v>
      </c>
      <c r="BF3" s="85">
        <v>7815104.68002686</v>
      </c>
      <c r="BG3" s="85">
        <v>8069175.9158836501</v>
      </c>
      <c r="BH3" s="86">
        <v>8267362.0046042707</v>
      </c>
    </row>
    <row r="4" spans="1:60" ht="15.75" customHeight="1">
      <c r="A4" s="13">
        <v>157398.31239663</v>
      </c>
      <c r="B4" s="14"/>
      <c r="C4" s="15" t="s">
        <v>4</v>
      </c>
      <c r="D4" s="16">
        <v>6731580.4898577016</v>
      </c>
      <c r="E4" s="16">
        <v>6904312.9401607802</v>
      </c>
      <c r="F4" s="16">
        <v>7248971.1430211207</v>
      </c>
      <c r="G4" s="16">
        <v>7490734.4552577892</v>
      </c>
      <c r="H4" s="16">
        <v>7241987.1962467395</v>
      </c>
      <c r="I4" s="16">
        <v>7446508.8967969697</v>
      </c>
      <c r="J4" s="16">
        <v>7327446.0045775296</v>
      </c>
      <c r="K4" s="16">
        <v>7642479.4024795406</v>
      </c>
      <c r="L4" s="16">
        <v>7589846.6167294001</v>
      </c>
      <c r="M4" s="16">
        <v>7059654.4015691606</v>
      </c>
      <c r="N4" s="16">
        <v>6875891.17404621</v>
      </c>
      <c r="O4" s="16">
        <v>7270807.4189680312</v>
      </c>
      <c r="P4" s="16">
        <v>6613164.1937741209</v>
      </c>
      <c r="Q4" s="16">
        <v>7128814.019132751</v>
      </c>
      <c r="R4" s="16">
        <v>6961170.0787057299</v>
      </c>
      <c r="S4" s="16">
        <v>6906527.3965167003</v>
      </c>
      <c r="T4" s="16">
        <v>6587777.7179553295</v>
      </c>
      <c r="U4" s="16">
        <v>6642638.9893664299</v>
      </c>
      <c r="V4" s="16">
        <v>6592840.5115747498</v>
      </c>
      <c r="W4" s="16">
        <v>6510858.5921277199</v>
      </c>
      <c r="X4" s="16">
        <v>5858935.4110928504</v>
      </c>
      <c r="Y4" s="16">
        <v>6215953.0504772309</v>
      </c>
      <c r="Z4" s="16">
        <v>6421471.0730182407</v>
      </c>
      <c r="AA4" s="16">
        <v>6522239.5168499202</v>
      </c>
      <c r="AB4" s="16">
        <v>6421039.1324248211</v>
      </c>
      <c r="AC4" s="16">
        <v>6257427.4992236597</v>
      </c>
      <c r="AD4" s="16">
        <v>6110194.1271756794</v>
      </c>
      <c r="AE4" s="16">
        <v>5941832.5265585603</v>
      </c>
      <c r="AF4" s="16">
        <v>5574469.904458059</v>
      </c>
      <c r="AG4" s="16">
        <v>5401021.1321958406</v>
      </c>
      <c r="AH4" s="16">
        <v>5518261.6290191216</v>
      </c>
      <c r="AI4" s="16">
        <v>5429524.0245039398</v>
      </c>
      <c r="AJ4" s="16">
        <v>5226460.3917877795</v>
      </c>
      <c r="AK4" s="16">
        <v>4999978.3008659193</v>
      </c>
      <c r="AL4" s="16">
        <v>5181209.7834675806</v>
      </c>
      <c r="AM4" s="16">
        <v>5372285.8095805692</v>
      </c>
      <c r="AN4" s="16">
        <v>5217349.1709335595</v>
      </c>
      <c r="AO4" s="16">
        <v>5497675.4409186607</v>
      </c>
      <c r="AP4" s="16">
        <v>5722797.2997453101</v>
      </c>
      <c r="AQ4" s="16">
        <v>4908456.3010860709</v>
      </c>
      <c r="AR4" s="16">
        <v>4769673.7781122802</v>
      </c>
      <c r="AS4" s="16">
        <v>4922626.6361810509</v>
      </c>
      <c r="AT4" s="16">
        <v>5950168.0483260695</v>
      </c>
      <c r="AU4" s="16">
        <v>5413786.1642870512</v>
      </c>
      <c r="AV4" s="16">
        <v>5267473.6645601904</v>
      </c>
      <c r="AW4" s="16">
        <v>5304209.3214538004</v>
      </c>
      <c r="AX4" s="16">
        <v>5141501.3676385907</v>
      </c>
      <c r="AY4" s="16">
        <v>5823794.2632750105</v>
      </c>
      <c r="AZ4" s="16">
        <v>5933665.5878193304</v>
      </c>
      <c r="BA4" s="16">
        <v>5606496.2005972192</v>
      </c>
      <c r="BB4" s="109">
        <v>5755806.3896404691</v>
      </c>
      <c r="BC4" s="87">
        <v>6102659.6669407897</v>
      </c>
      <c r="BD4" s="190">
        <v>6290632.6749010207</v>
      </c>
      <c r="BE4" s="190">
        <v>6028289.8859374402</v>
      </c>
      <c r="BF4" s="87">
        <v>6301272.9531372003</v>
      </c>
      <c r="BG4" s="87">
        <v>6286826.1750556203</v>
      </c>
      <c r="BH4" s="88">
        <v>6388562.0533627206</v>
      </c>
    </row>
    <row r="5" spans="1:60" ht="15.75" customHeight="1">
      <c r="A5" s="13">
        <v>73073.600000000006</v>
      </c>
      <c r="B5" s="14"/>
      <c r="C5" s="15" t="s">
        <v>5</v>
      </c>
      <c r="D5" s="16">
        <v>714905.76696974004</v>
      </c>
      <c r="E5" s="16">
        <v>755043.11030046991</v>
      </c>
      <c r="F5" s="16">
        <v>742651.6522051401</v>
      </c>
      <c r="G5" s="16">
        <v>666370.1928503199</v>
      </c>
      <c r="H5" s="16">
        <v>906354.58797197999</v>
      </c>
      <c r="I5" s="16">
        <v>869728.32614662999</v>
      </c>
      <c r="J5" s="16">
        <v>705077.47721925995</v>
      </c>
      <c r="K5" s="16">
        <v>818692.28610351984</v>
      </c>
      <c r="L5" s="16">
        <v>933634.35027593991</v>
      </c>
      <c r="M5" s="16">
        <v>916080.54825282015</v>
      </c>
      <c r="N5" s="16">
        <v>757820.78436098993</v>
      </c>
      <c r="O5" s="16">
        <v>1279622.8930530397</v>
      </c>
      <c r="P5" s="16">
        <v>1271535.6701305001</v>
      </c>
      <c r="Q5" s="16">
        <v>1292424.59444585</v>
      </c>
      <c r="R5" s="16">
        <v>1144162.1390988003</v>
      </c>
      <c r="S5" s="16">
        <v>1057264.3612956901</v>
      </c>
      <c r="T5" s="16">
        <v>1045671.8343261301</v>
      </c>
      <c r="U5" s="16">
        <v>1000968.1417774699</v>
      </c>
      <c r="V5" s="16">
        <v>961153.55246761022</v>
      </c>
      <c r="W5" s="16">
        <v>1003821.6444503299</v>
      </c>
      <c r="X5" s="16">
        <v>1027929.1410989</v>
      </c>
      <c r="Y5" s="16">
        <v>1040177.71986373</v>
      </c>
      <c r="Z5" s="16">
        <v>1055809.8801977797</v>
      </c>
      <c r="AA5" s="16">
        <v>1071082.3006932198</v>
      </c>
      <c r="AB5" s="16">
        <v>996217.74140804005</v>
      </c>
      <c r="AC5" s="16">
        <v>1040709.3708503003</v>
      </c>
      <c r="AD5" s="16">
        <v>1139437.72444713</v>
      </c>
      <c r="AE5" s="16">
        <v>1067026.0700447802</v>
      </c>
      <c r="AF5" s="16">
        <v>1026943.50222315</v>
      </c>
      <c r="AG5" s="16">
        <v>1083737.8743193401</v>
      </c>
      <c r="AH5" s="16">
        <v>1064782.9776967</v>
      </c>
      <c r="AI5" s="16">
        <v>1097394.1145239901</v>
      </c>
      <c r="AJ5" s="16">
        <v>1227503.5787181696</v>
      </c>
      <c r="AK5" s="16">
        <v>1247777.5668539801</v>
      </c>
      <c r="AL5" s="16">
        <v>1145890.53751047</v>
      </c>
      <c r="AM5" s="16">
        <v>1134332.78005303</v>
      </c>
      <c r="AN5" s="16">
        <v>1183202.1827335998</v>
      </c>
      <c r="AO5" s="16">
        <v>1227819.57921763</v>
      </c>
      <c r="AP5" s="16">
        <v>1265280.8027286199</v>
      </c>
      <c r="AQ5" s="16">
        <v>1366075.3987004899</v>
      </c>
      <c r="AR5" s="16">
        <v>1587411.8716893801</v>
      </c>
      <c r="AS5" s="16">
        <v>1531063.6260264099</v>
      </c>
      <c r="AT5" s="16">
        <v>1555862.3855281598</v>
      </c>
      <c r="AU5" s="16">
        <v>1562580.1608059101</v>
      </c>
      <c r="AV5" s="16">
        <v>1402292.38591942</v>
      </c>
      <c r="AW5" s="16">
        <v>1420304.5115308799</v>
      </c>
      <c r="AX5" s="16">
        <v>1481732.22878619</v>
      </c>
      <c r="AY5" s="16">
        <v>1314878.5139288502</v>
      </c>
      <c r="AZ5" s="16">
        <v>1479951.5834946602</v>
      </c>
      <c r="BA5" s="16">
        <v>1628100.3430078803</v>
      </c>
      <c r="BB5" s="109">
        <v>1550916.7133149602</v>
      </c>
      <c r="BC5" s="87">
        <v>1589398.8778538699</v>
      </c>
      <c r="BD5" s="190">
        <v>1694177.82020577</v>
      </c>
      <c r="BE5" s="190">
        <v>1496918.1916056203</v>
      </c>
      <c r="BF5" s="87">
        <v>1513831.7268896599</v>
      </c>
      <c r="BG5" s="87">
        <v>1782348.96482803</v>
      </c>
      <c r="BH5" s="88">
        <v>1878799.1752415502</v>
      </c>
    </row>
    <row r="6" spans="1:60" ht="15.75" customHeight="1">
      <c r="A6" s="13"/>
      <c r="B6" s="14"/>
      <c r="C6" s="15" t="s">
        <v>6</v>
      </c>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09">
        <v>0</v>
      </c>
      <c r="BC6" s="87">
        <v>0</v>
      </c>
      <c r="BD6" s="190">
        <v>0</v>
      </c>
      <c r="BE6" s="190">
        <v>0</v>
      </c>
      <c r="BF6" s="87">
        <v>0</v>
      </c>
      <c r="BG6" s="87">
        <v>0.77600000000000002</v>
      </c>
      <c r="BH6" s="88">
        <v>0.77600000000000002</v>
      </c>
    </row>
    <row r="7" spans="1:60" ht="15.75" customHeight="1">
      <c r="A7" s="13"/>
      <c r="B7" s="18"/>
      <c r="C7" s="19"/>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09"/>
      <c r="BC7" s="87"/>
      <c r="BD7" s="190"/>
      <c r="BE7" s="190"/>
      <c r="BF7" s="87"/>
      <c r="BG7" s="87"/>
      <c r="BH7" s="88"/>
    </row>
    <row r="8" spans="1:60" ht="15.75" customHeight="1">
      <c r="A8" s="13">
        <v>478669.51367728994</v>
      </c>
      <c r="B8" s="14"/>
      <c r="C8" s="10" t="s">
        <v>7</v>
      </c>
      <c r="D8" s="11">
        <v>2918850.4818907003</v>
      </c>
      <c r="E8" s="11">
        <v>3282957.8808315406</v>
      </c>
      <c r="F8" s="11">
        <v>3462330.4751222711</v>
      </c>
      <c r="G8" s="11">
        <v>3599023.0398872988</v>
      </c>
      <c r="H8" s="11">
        <v>3693217.6728644995</v>
      </c>
      <c r="I8" s="11">
        <v>4038236.2766854898</v>
      </c>
      <c r="J8" s="11">
        <v>4907125.2698298683</v>
      </c>
      <c r="K8" s="11">
        <v>4438433.7304223906</v>
      </c>
      <c r="L8" s="11">
        <v>4244627.0956091601</v>
      </c>
      <c r="M8" s="11">
        <v>4254703.7202687003</v>
      </c>
      <c r="N8" s="11">
        <v>4337279.1867811605</v>
      </c>
      <c r="O8" s="11">
        <v>4951860.3291886989</v>
      </c>
      <c r="P8" s="11">
        <v>5001648.3731918782</v>
      </c>
      <c r="Q8" s="11">
        <v>4324858.2068873793</v>
      </c>
      <c r="R8" s="11">
        <v>4620518.1897966499</v>
      </c>
      <c r="S8" s="11">
        <v>5038211.0710543683</v>
      </c>
      <c r="T8" s="11">
        <v>5246649.1163511211</v>
      </c>
      <c r="U8" s="11">
        <v>5406926.5194860399</v>
      </c>
      <c r="V8" s="11">
        <v>5723916.2185700508</v>
      </c>
      <c r="W8" s="11">
        <v>6394215.4595912518</v>
      </c>
      <c r="X8" s="11">
        <v>6854251.4387510708</v>
      </c>
      <c r="Y8" s="11">
        <v>7131494.7867792984</v>
      </c>
      <c r="Z8" s="11">
        <v>7424739.0267790183</v>
      </c>
      <c r="AA8" s="11">
        <v>7917041.428732777</v>
      </c>
      <c r="AB8" s="11">
        <v>7767070.070917882</v>
      </c>
      <c r="AC8" s="11">
        <v>8160595.2688805312</v>
      </c>
      <c r="AD8" s="11">
        <v>8401200.0626569018</v>
      </c>
      <c r="AE8" s="11">
        <v>8527031.0565921385</v>
      </c>
      <c r="AF8" s="11">
        <v>8895874.0044397935</v>
      </c>
      <c r="AG8" s="11">
        <v>8612939.9859591406</v>
      </c>
      <c r="AH8" s="11">
        <v>8595036.5858354401</v>
      </c>
      <c r="AI8" s="11">
        <v>9326102.7955665402</v>
      </c>
      <c r="AJ8" s="11">
        <v>9309837.5013263803</v>
      </c>
      <c r="AK8" s="11">
        <v>9460245.2374373991</v>
      </c>
      <c r="AL8" s="11">
        <v>9547259.2053024024</v>
      </c>
      <c r="AM8" s="11">
        <v>8708545.4524341188</v>
      </c>
      <c r="AN8" s="11">
        <v>8685737.0797646083</v>
      </c>
      <c r="AO8" s="11">
        <v>8514160.0362831876</v>
      </c>
      <c r="AP8" s="11">
        <v>8206788.3321455596</v>
      </c>
      <c r="AQ8" s="11">
        <v>9121783.4174396899</v>
      </c>
      <c r="AR8" s="11">
        <v>8963191.406354351</v>
      </c>
      <c r="AS8" s="11">
        <v>8889638.5544749685</v>
      </c>
      <c r="AT8" s="11">
        <v>8122612.4547525477</v>
      </c>
      <c r="AU8" s="11">
        <v>9970901.8976847194</v>
      </c>
      <c r="AV8" s="11">
        <v>9962529.3905602433</v>
      </c>
      <c r="AW8" s="11">
        <v>10270045.339911819</v>
      </c>
      <c r="AX8" s="11">
        <v>11209783.76176158</v>
      </c>
      <c r="AY8" s="11">
        <v>13686730.20012231</v>
      </c>
      <c r="AZ8" s="11">
        <v>13953999.828123614</v>
      </c>
      <c r="BA8" s="11">
        <v>13469296.987809602</v>
      </c>
      <c r="BB8" s="108">
        <v>13679078.478940759</v>
      </c>
      <c r="BC8" s="85">
        <v>13407421.125773311</v>
      </c>
      <c r="BD8" s="189">
        <v>13251670.94756157</v>
      </c>
      <c r="BE8" s="189">
        <v>13313081.748362167</v>
      </c>
      <c r="BF8" s="85">
        <v>13098820.154550403</v>
      </c>
      <c r="BG8" s="85">
        <v>13163373.44001103</v>
      </c>
      <c r="BH8" s="86">
        <v>13371298.990847029</v>
      </c>
    </row>
    <row r="9" spans="1:60" ht="15.75" customHeight="1">
      <c r="A9" s="13">
        <v>139916.24237582996</v>
      </c>
      <c r="C9" s="10" t="s">
        <v>8</v>
      </c>
      <c r="D9" s="16">
        <v>-2419584.3427468599</v>
      </c>
      <c r="E9" s="16">
        <v>-2456442.7953491202</v>
      </c>
      <c r="F9" s="16">
        <v>-2501996.3264524098</v>
      </c>
      <c r="G9" s="16">
        <v>-2895186.3599158702</v>
      </c>
      <c r="H9" s="16">
        <v>-3094241.1811398501</v>
      </c>
      <c r="I9" s="16">
        <v>-2716445.3121344191</v>
      </c>
      <c r="J9" s="16">
        <v>-2433993.0391957005</v>
      </c>
      <c r="K9" s="16">
        <v>-2986658.6749850791</v>
      </c>
      <c r="L9" s="16">
        <v>-3230039.2832730096</v>
      </c>
      <c r="M9" s="16">
        <v>-3439071.6794475103</v>
      </c>
      <c r="N9" s="16">
        <v>-3635992.2646009503</v>
      </c>
      <c r="O9" s="16">
        <v>-3107688.5878986004</v>
      </c>
      <c r="P9" s="16">
        <v>-3506931.1271696105</v>
      </c>
      <c r="Q9" s="16">
        <v>-4143119.86568894</v>
      </c>
      <c r="R9" s="16">
        <v>-3605924.3653774792</v>
      </c>
      <c r="S9" s="16">
        <v>-3341697.9698772104</v>
      </c>
      <c r="T9" s="16">
        <v>-3262697.1468837103</v>
      </c>
      <c r="U9" s="16">
        <v>-3150018.1333399601</v>
      </c>
      <c r="V9" s="16">
        <v>-3302158.2880557803</v>
      </c>
      <c r="W9" s="16">
        <v>-3280802.2135691801</v>
      </c>
      <c r="X9" s="16">
        <v>-2957111.8267005095</v>
      </c>
      <c r="Y9" s="16">
        <v>-2722121.4054469904</v>
      </c>
      <c r="Z9" s="16">
        <v>-2565242.4454854894</v>
      </c>
      <c r="AA9" s="16">
        <v>824438.29033191991</v>
      </c>
      <c r="AB9" s="16">
        <v>715845.59464166989</v>
      </c>
      <c r="AC9" s="16">
        <v>838051.35941598017</v>
      </c>
      <c r="AD9" s="16">
        <v>1116883.6925302804</v>
      </c>
      <c r="AE9" s="16">
        <v>1202669.4315209999</v>
      </c>
      <c r="AF9" s="16">
        <v>1463970.0904601896</v>
      </c>
      <c r="AG9" s="16">
        <v>982338.6274367898</v>
      </c>
      <c r="AH9" s="16">
        <v>1228872.5904426298</v>
      </c>
      <c r="AI9" s="16">
        <v>1473250.9697549895</v>
      </c>
      <c r="AJ9" s="16">
        <v>1120921.3820047206</v>
      </c>
      <c r="AK9" s="16">
        <v>1143781.51999304</v>
      </c>
      <c r="AL9" s="16">
        <v>1272645.4303797202</v>
      </c>
      <c r="AM9" s="16">
        <v>1622625.0407920992</v>
      </c>
      <c r="AN9" s="16">
        <v>1961483.7341016904</v>
      </c>
      <c r="AO9" s="16">
        <v>2229232.8546794797</v>
      </c>
      <c r="AP9" s="16">
        <v>2121211.8438758398</v>
      </c>
      <c r="AQ9" s="16">
        <v>1807197.6225342706</v>
      </c>
      <c r="AR9" s="16">
        <v>1660169.9508539902</v>
      </c>
      <c r="AS9" s="16">
        <v>1616520.5295568202</v>
      </c>
      <c r="AT9" s="16">
        <v>1412784.1458767699</v>
      </c>
      <c r="AU9" s="16">
        <v>1864156.1134945499</v>
      </c>
      <c r="AV9" s="16">
        <v>1870408.1454746006</v>
      </c>
      <c r="AW9" s="16">
        <v>2380411.2664878494</v>
      </c>
      <c r="AX9" s="16">
        <v>1843126.4642391093</v>
      </c>
      <c r="AY9" s="16">
        <v>2739253.9562345296</v>
      </c>
      <c r="AZ9" s="16">
        <v>2540329.2737453608</v>
      </c>
      <c r="BA9" s="16">
        <v>2616560.38252383</v>
      </c>
      <c r="BB9" s="109">
        <v>2423371.7886643498</v>
      </c>
      <c r="BC9" s="87">
        <v>2197358.5596654494</v>
      </c>
      <c r="BD9" s="190">
        <v>2028844.4816980707</v>
      </c>
      <c r="BE9" s="190">
        <v>1962174.1165856703</v>
      </c>
      <c r="BF9" s="87">
        <v>1791237.4801492409</v>
      </c>
      <c r="BG9" s="87">
        <v>1313038.46523002</v>
      </c>
      <c r="BH9" s="88">
        <v>1484781.7684102606</v>
      </c>
    </row>
    <row r="10" spans="1:60" ht="15.75" customHeight="1">
      <c r="A10" s="13">
        <v>94555.442375829967</v>
      </c>
      <c r="C10" s="15" t="s">
        <v>4</v>
      </c>
      <c r="D10" s="16">
        <v>-4196604.7576160999</v>
      </c>
      <c r="E10" s="16">
        <v>-4326255.6412955699</v>
      </c>
      <c r="F10" s="16">
        <v>-4474048.7668969799</v>
      </c>
      <c r="G10" s="16">
        <v>-4813325.6426464701</v>
      </c>
      <c r="H10" s="16">
        <v>-4751319.9947966402</v>
      </c>
      <c r="I10" s="16">
        <v>-4413045.0477023292</v>
      </c>
      <c r="J10" s="16">
        <v>-4432987.4257510602</v>
      </c>
      <c r="K10" s="16">
        <v>-4974053.1967784092</v>
      </c>
      <c r="L10" s="16">
        <v>-5107624.4443953</v>
      </c>
      <c r="M10" s="16">
        <v>-5193020.4066951508</v>
      </c>
      <c r="N10" s="16">
        <v>-5248564.0363200102</v>
      </c>
      <c r="O10" s="16">
        <v>-4532113.6322799101</v>
      </c>
      <c r="P10" s="16">
        <v>-4583401.2516467404</v>
      </c>
      <c r="Q10" s="16">
        <v>-5040270.04893535</v>
      </c>
      <c r="R10" s="16">
        <v>-4658177.1420592694</v>
      </c>
      <c r="S10" s="16">
        <v>-4350533.7358967606</v>
      </c>
      <c r="T10" s="16">
        <v>-4304546.7887112303</v>
      </c>
      <c r="U10" s="16">
        <v>-4348811.28817428</v>
      </c>
      <c r="V10" s="16">
        <v>-4393800.8247557003</v>
      </c>
      <c r="W10" s="16">
        <v>-4309740.0167177599</v>
      </c>
      <c r="X10" s="16">
        <v>-3970780.4173041997</v>
      </c>
      <c r="Y10" s="16">
        <v>-3977385.0668277703</v>
      </c>
      <c r="Z10" s="16">
        <v>-3949873.4579180498</v>
      </c>
      <c r="AA10" s="16">
        <v>-604870.86137495004</v>
      </c>
      <c r="AB10" s="16">
        <v>-861449.57365869987</v>
      </c>
      <c r="AC10" s="16">
        <v>-830548.05359831022</v>
      </c>
      <c r="AD10" s="16">
        <v>-668039.74473179982</v>
      </c>
      <c r="AE10" s="16">
        <v>-669151.98017262993</v>
      </c>
      <c r="AF10" s="16">
        <v>-448910.91543762025</v>
      </c>
      <c r="AG10" s="16">
        <v>-800589.91898443026</v>
      </c>
      <c r="AH10" s="16">
        <v>-725580.57873104</v>
      </c>
      <c r="AI10" s="16">
        <v>-487720.95248460025</v>
      </c>
      <c r="AJ10" s="16">
        <v>-890158.10832596989</v>
      </c>
      <c r="AK10" s="16">
        <v>-676874.73670380004</v>
      </c>
      <c r="AL10" s="16">
        <v>-502307.27923228033</v>
      </c>
      <c r="AM10" s="16">
        <v>-139589.77080724016</v>
      </c>
      <c r="AN10" s="16">
        <v>-130753.81094613997</v>
      </c>
      <c r="AO10" s="16">
        <v>-72620.654443649924</v>
      </c>
      <c r="AP10" s="16">
        <v>-40073.911310090218</v>
      </c>
      <c r="AQ10" s="16">
        <v>41104.4099303002</v>
      </c>
      <c r="AR10" s="16">
        <v>-172196.06582238991</v>
      </c>
      <c r="AS10" s="16">
        <v>-48747.908949889825</v>
      </c>
      <c r="AT10" s="16">
        <v>-222903.32629089989</v>
      </c>
      <c r="AU10" s="16">
        <v>-215383.02768953005</v>
      </c>
      <c r="AV10" s="16">
        <v>-229797.11469230009</v>
      </c>
      <c r="AW10" s="16">
        <v>-243483.62187289039</v>
      </c>
      <c r="AX10" s="16">
        <v>-634198.0057966006</v>
      </c>
      <c r="AY10" s="16">
        <v>-278331.52150862035</v>
      </c>
      <c r="AZ10" s="16">
        <v>-318446.41237424011</v>
      </c>
      <c r="BA10" s="16">
        <v>-106836.96906598029</v>
      </c>
      <c r="BB10" s="109">
        <v>-338446.32029467006</v>
      </c>
      <c r="BC10" s="87">
        <v>-511922.23759135022</v>
      </c>
      <c r="BD10" s="190">
        <v>-748814.23753809952</v>
      </c>
      <c r="BE10" s="190">
        <v>-627206.54744387988</v>
      </c>
      <c r="BF10" s="87">
        <v>-559492.94567031926</v>
      </c>
      <c r="BG10" s="87">
        <v>-696627.12642591004</v>
      </c>
      <c r="BH10" s="88">
        <v>-549904.9689872798</v>
      </c>
    </row>
    <row r="11" spans="1:60" ht="15.75" customHeight="1">
      <c r="A11" s="13">
        <v>36481.1</v>
      </c>
      <c r="B11" s="9"/>
      <c r="C11" s="15" t="s">
        <v>5</v>
      </c>
      <c r="D11" s="16">
        <v>1777020.41486924</v>
      </c>
      <c r="E11" s="16">
        <v>1869812.8459464498</v>
      </c>
      <c r="F11" s="16">
        <v>1972052.44044457</v>
      </c>
      <c r="G11" s="16">
        <v>1918139.2827305999</v>
      </c>
      <c r="H11" s="16">
        <v>1657078.8136567899</v>
      </c>
      <c r="I11" s="16">
        <v>1696599.7355679101</v>
      </c>
      <c r="J11" s="16">
        <v>1998994.3865553599</v>
      </c>
      <c r="K11" s="16">
        <v>1987394.5217933299</v>
      </c>
      <c r="L11" s="16">
        <v>1877585.1611222902</v>
      </c>
      <c r="M11" s="16">
        <v>1753948.7272476403</v>
      </c>
      <c r="N11" s="16">
        <v>1612571.7717190601</v>
      </c>
      <c r="O11" s="16">
        <v>1424425.0443813098</v>
      </c>
      <c r="P11" s="16">
        <v>1076470.1244771299</v>
      </c>
      <c r="Q11" s="16">
        <v>897150.18324640999</v>
      </c>
      <c r="R11" s="16">
        <v>1052252.7766817901</v>
      </c>
      <c r="S11" s="16">
        <v>1008835.7660195502</v>
      </c>
      <c r="T11" s="16">
        <v>1041849.6418275201</v>
      </c>
      <c r="U11" s="16">
        <v>1198793.1548343201</v>
      </c>
      <c r="V11" s="16">
        <v>1091642.53669992</v>
      </c>
      <c r="W11" s="16">
        <v>1028937.80314858</v>
      </c>
      <c r="X11" s="16">
        <v>1013668.59060369</v>
      </c>
      <c r="Y11" s="16">
        <v>1255263.6613807799</v>
      </c>
      <c r="Z11" s="16">
        <v>1384631.0124325601</v>
      </c>
      <c r="AA11" s="16">
        <v>1429309.1517068699</v>
      </c>
      <c r="AB11" s="16">
        <v>1577295.1683003698</v>
      </c>
      <c r="AC11" s="16">
        <v>1668599.4130142904</v>
      </c>
      <c r="AD11" s="16">
        <v>1784923.4372620801</v>
      </c>
      <c r="AE11" s="16">
        <v>1871821.4116936298</v>
      </c>
      <c r="AF11" s="16">
        <v>1912881.0058978098</v>
      </c>
      <c r="AG11" s="16">
        <v>1782928.5464212201</v>
      </c>
      <c r="AH11" s="16">
        <v>1954453.1691736698</v>
      </c>
      <c r="AI11" s="16">
        <v>1960971.9222395897</v>
      </c>
      <c r="AJ11" s="16">
        <v>2011079.4903306905</v>
      </c>
      <c r="AK11" s="16">
        <v>1820656.25669684</v>
      </c>
      <c r="AL11" s="16">
        <v>1774952.7096120005</v>
      </c>
      <c r="AM11" s="16">
        <v>1762214.8115993394</v>
      </c>
      <c r="AN11" s="16">
        <v>2092237.5450478303</v>
      </c>
      <c r="AO11" s="16">
        <v>2301853.5091231298</v>
      </c>
      <c r="AP11" s="16">
        <v>2161285.7551859301</v>
      </c>
      <c r="AQ11" s="16">
        <v>1766093.2126039704</v>
      </c>
      <c r="AR11" s="16">
        <v>1832366.0166763801</v>
      </c>
      <c r="AS11" s="16">
        <v>1665268.4385067099</v>
      </c>
      <c r="AT11" s="16">
        <v>1635687.4721676698</v>
      </c>
      <c r="AU11" s="16">
        <v>2079539.1411840799</v>
      </c>
      <c r="AV11" s="16">
        <v>2100205.2601669007</v>
      </c>
      <c r="AW11" s="16">
        <v>2623894.8883607397</v>
      </c>
      <c r="AX11" s="16">
        <v>2477324.4700357099</v>
      </c>
      <c r="AY11" s="16">
        <v>3017585.4777431497</v>
      </c>
      <c r="AZ11" s="16">
        <v>2858775.6861196007</v>
      </c>
      <c r="BA11" s="16">
        <v>2723397.3515898101</v>
      </c>
      <c r="BB11" s="109">
        <v>2756905.6529590199</v>
      </c>
      <c r="BC11" s="87">
        <v>2704368.3412568001</v>
      </c>
      <c r="BD11" s="190">
        <v>2772746.2632361702</v>
      </c>
      <c r="BE11" s="190">
        <v>2584468.2077953401</v>
      </c>
      <c r="BF11" s="87">
        <v>2345817.9698195602</v>
      </c>
      <c r="BG11" s="87">
        <v>2004537.1956559301</v>
      </c>
      <c r="BH11" s="88">
        <v>2029558.3413975404</v>
      </c>
    </row>
    <row r="12" spans="1:60" ht="15.75" customHeight="1">
      <c r="A12" s="13">
        <v>8879.7000000000007</v>
      </c>
      <c r="B12" s="14"/>
      <c r="C12" s="15" t="s">
        <v>6</v>
      </c>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09">
        <v>4912.4560000000001</v>
      </c>
      <c r="BC12" s="87">
        <v>4912.4560000000001</v>
      </c>
      <c r="BD12" s="190">
        <v>4912.4560000000001</v>
      </c>
      <c r="BE12" s="190">
        <v>4912.4562342100007</v>
      </c>
      <c r="BF12" s="87">
        <v>4912.4560000000001</v>
      </c>
      <c r="BG12" s="87">
        <v>5128.3959999999997</v>
      </c>
      <c r="BH12" s="88">
        <v>5128.3959999999997</v>
      </c>
    </row>
    <row r="13" spans="1:60" ht="15.75" customHeight="1">
      <c r="A13" s="13"/>
      <c r="B13" s="14"/>
      <c r="C13" s="15"/>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09"/>
      <c r="BC13" s="87"/>
      <c r="BD13" s="190"/>
      <c r="BE13" s="190"/>
      <c r="BF13" s="87"/>
      <c r="BG13" s="87"/>
      <c r="BH13" s="88"/>
    </row>
    <row r="14" spans="1:60" s="20" customFormat="1" ht="15.75" customHeight="1">
      <c r="A14" s="13"/>
      <c r="B14" s="9"/>
      <c r="C14" s="10" t="s">
        <v>9</v>
      </c>
      <c r="D14" s="11">
        <v>5338434.8246375602</v>
      </c>
      <c r="E14" s="11">
        <v>5739400.6761806607</v>
      </c>
      <c r="F14" s="11">
        <v>5964326.801574681</v>
      </c>
      <c r="G14" s="11">
        <v>6494209.3998031691</v>
      </c>
      <c r="H14" s="11">
        <v>6787458.8540043496</v>
      </c>
      <c r="I14" s="11">
        <v>6754681.5888199089</v>
      </c>
      <c r="J14" s="11">
        <v>7341118.3090255689</v>
      </c>
      <c r="K14" s="11">
        <v>7425092.4054074697</v>
      </c>
      <c r="L14" s="11">
        <v>7474666.3788821697</v>
      </c>
      <c r="M14" s="11">
        <v>7693775.3997162106</v>
      </c>
      <c r="N14" s="11">
        <v>7973271.4513821108</v>
      </c>
      <c r="O14" s="11">
        <v>8059548.9170872997</v>
      </c>
      <c r="P14" s="11">
        <v>8508579.5003614891</v>
      </c>
      <c r="Q14" s="11">
        <v>8467978.0725763198</v>
      </c>
      <c r="R14" s="11">
        <v>8226442.5551741291</v>
      </c>
      <c r="S14" s="11">
        <v>8379909.0409315787</v>
      </c>
      <c r="T14" s="11">
        <v>8509346.2632348314</v>
      </c>
      <c r="U14" s="11">
        <v>8556944.652826</v>
      </c>
      <c r="V14" s="11">
        <v>9026074.5066258311</v>
      </c>
      <c r="W14" s="11">
        <v>9675017.6731604319</v>
      </c>
      <c r="X14" s="11">
        <v>9811363.2654515803</v>
      </c>
      <c r="Y14" s="11">
        <v>9853616.1922262888</v>
      </c>
      <c r="Z14" s="11">
        <v>9989981.4722645078</v>
      </c>
      <c r="AA14" s="11">
        <v>10219336.111653106</v>
      </c>
      <c r="AB14" s="11">
        <v>10081998.307882581</v>
      </c>
      <c r="AC14" s="11">
        <v>10069461.135411631</v>
      </c>
      <c r="AD14" s="11">
        <v>10050671.903727002</v>
      </c>
      <c r="AE14" s="11">
        <v>10079225.197962038</v>
      </c>
      <c r="AF14" s="11">
        <v>10026969.057328572</v>
      </c>
      <c r="AG14" s="11">
        <v>10102817.500668909</v>
      </c>
      <c r="AH14" s="11">
        <v>9910705.5781572498</v>
      </c>
      <c r="AI14" s="11">
        <v>10113201.39041068</v>
      </c>
      <c r="AJ14" s="11">
        <v>10336114.783796389</v>
      </c>
      <c r="AK14" s="11">
        <v>10534365.845588489</v>
      </c>
      <c r="AL14" s="11">
        <v>10748379.341163682</v>
      </c>
      <c r="AM14" s="11">
        <v>9830344.0798828378</v>
      </c>
      <c r="AN14" s="11">
        <v>9416706.8928120285</v>
      </c>
      <c r="AO14" s="11">
        <v>9178289.5546154287</v>
      </c>
      <c r="AP14" s="11">
        <v>9446946.3160996791</v>
      </c>
      <c r="AQ14" s="11">
        <v>9900034.1595558189</v>
      </c>
      <c r="AR14" s="11">
        <v>9849248.7114710305</v>
      </c>
      <c r="AS14" s="11">
        <v>9957949.8844340686</v>
      </c>
      <c r="AT14" s="11">
        <v>9951814.4031625092</v>
      </c>
      <c r="AU14" s="11">
        <v>10884226.38710852</v>
      </c>
      <c r="AV14" s="11">
        <v>11110737.014687672</v>
      </c>
      <c r="AW14" s="11">
        <v>11638425.344406819</v>
      </c>
      <c r="AX14" s="11">
        <v>12402891.553386211</v>
      </c>
      <c r="AY14" s="11">
        <v>14183591.816325691</v>
      </c>
      <c r="AZ14" s="11">
        <v>14641551.033417933</v>
      </c>
      <c r="BA14" s="11">
        <v>14010812.376664752</v>
      </c>
      <c r="BB14" s="108">
        <v>14119886.078110429</v>
      </c>
      <c r="BC14" s="85">
        <v>14192622.773564691</v>
      </c>
      <c r="BD14" s="189">
        <v>14472588.230874561</v>
      </c>
      <c r="BE14" s="189">
        <v>14693610.933227617</v>
      </c>
      <c r="BF14" s="85">
        <v>14845407.982233431</v>
      </c>
      <c r="BG14" s="85">
        <v>14884837.041274641</v>
      </c>
      <c r="BH14" s="86">
        <v>14935253.171186009</v>
      </c>
    </row>
    <row r="15" spans="1:60" ht="15.75" customHeight="1">
      <c r="A15" s="13"/>
      <c r="B15" s="14"/>
      <c r="C15" s="15" t="s">
        <v>4</v>
      </c>
      <c r="D15" s="16">
        <v>151654.94434155998</v>
      </c>
      <c r="E15" s="16">
        <v>164782.20141387</v>
      </c>
      <c r="F15" s="16">
        <v>145417.92047837999</v>
      </c>
      <c r="G15" s="16">
        <v>167383.75546571001</v>
      </c>
      <c r="H15" s="16">
        <v>149452.44163146999</v>
      </c>
      <c r="I15" s="16">
        <v>114037.12902391001</v>
      </c>
      <c r="J15" s="16">
        <v>89863.413263740003</v>
      </c>
      <c r="K15" s="16">
        <v>239880.94834298</v>
      </c>
      <c r="L15" s="16">
        <v>171846.36678277</v>
      </c>
      <c r="M15" s="16">
        <v>228463.35238563002</v>
      </c>
      <c r="N15" s="16">
        <v>247452.51102055999</v>
      </c>
      <c r="O15" s="16">
        <v>260148.80382626</v>
      </c>
      <c r="P15" s="16">
        <v>295217.51041338005</v>
      </c>
      <c r="Q15" s="16">
        <v>340924.16818007</v>
      </c>
      <c r="R15" s="16">
        <v>313611.62260223995</v>
      </c>
      <c r="S15" s="16">
        <v>324755.93026708998</v>
      </c>
      <c r="T15" s="16">
        <v>321497.92896739003</v>
      </c>
      <c r="U15" s="16">
        <v>336124.95454940997</v>
      </c>
      <c r="V15" s="16">
        <v>423809.86023242993</v>
      </c>
      <c r="W15" s="16">
        <v>468378.76872617</v>
      </c>
      <c r="X15" s="16">
        <v>445686.84708700998</v>
      </c>
      <c r="Y15" s="16">
        <v>362376.31018550001</v>
      </c>
      <c r="Z15" s="16">
        <v>398900.8636327</v>
      </c>
      <c r="AA15" s="16">
        <v>551459.43415292993</v>
      </c>
      <c r="AB15" s="16">
        <v>502448.67371061997</v>
      </c>
      <c r="AC15" s="16">
        <v>418835.99738434999</v>
      </c>
      <c r="AD15" s="16">
        <v>438681.91702210996</v>
      </c>
      <c r="AE15" s="16">
        <v>389077.22097151994</v>
      </c>
      <c r="AF15" s="16">
        <v>375484.31170110003</v>
      </c>
      <c r="AG15" s="16">
        <v>396545.27381158003</v>
      </c>
      <c r="AH15" s="16">
        <v>488181.41858972999</v>
      </c>
      <c r="AI15" s="16">
        <v>493564.07059582003</v>
      </c>
      <c r="AJ15" s="16">
        <v>564780.92457718996</v>
      </c>
      <c r="AK15" s="16">
        <v>664063.78836976003</v>
      </c>
      <c r="AL15" s="16">
        <v>683581.76597093989</v>
      </c>
      <c r="AM15" s="16">
        <v>632171.02236176003</v>
      </c>
      <c r="AN15" s="16">
        <v>532558.36062212999</v>
      </c>
      <c r="AO15" s="16">
        <v>424370.58095151</v>
      </c>
      <c r="AP15" s="16">
        <v>437507.46033380996</v>
      </c>
      <c r="AQ15" s="16">
        <v>447451.76345143997</v>
      </c>
      <c r="AR15" s="16">
        <v>633818.09916783986</v>
      </c>
      <c r="AS15" s="16">
        <v>726392.49832609994</v>
      </c>
      <c r="AT15" s="16">
        <v>792614.86655618995</v>
      </c>
      <c r="AU15" s="16">
        <v>823353.27331522992</v>
      </c>
      <c r="AV15" s="16">
        <v>870333.52811066993</v>
      </c>
      <c r="AW15" s="16">
        <v>2145513.6792321</v>
      </c>
      <c r="AX15" s="16">
        <v>2689502.20153637</v>
      </c>
      <c r="AY15" s="16">
        <v>4569146.0178365698</v>
      </c>
      <c r="AZ15" s="16">
        <v>4584939.9793761997</v>
      </c>
      <c r="BA15" s="16">
        <v>4579149.0986986104</v>
      </c>
      <c r="BB15" s="109">
        <v>4599334.10549118</v>
      </c>
      <c r="BC15" s="89">
        <v>4642383.3821805604</v>
      </c>
      <c r="BD15" s="191">
        <v>4730614.0771453595</v>
      </c>
      <c r="BE15" s="191">
        <v>4645202.9164041299</v>
      </c>
      <c r="BF15" s="89">
        <v>4610209.3163048504</v>
      </c>
      <c r="BG15" s="89">
        <v>4625667.5187452203</v>
      </c>
      <c r="BH15" s="90">
        <v>4659452.3431602791</v>
      </c>
    </row>
    <row r="16" spans="1:60" ht="15.75" customHeight="1">
      <c r="A16" s="13"/>
      <c r="B16" s="14"/>
      <c r="C16" s="15" t="s">
        <v>5</v>
      </c>
      <c r="D16" s="16">
        <v>5186779.8802960003</v>
      </c>
      <c r="E16" s="16">
        <v>5574618.4747667909</v>
      </c>
      <c r="F16" s="16">
        <v>5818908.8810963007</v>
      </c>
      <c r="G16" s="16">
        <v>6326825.6443374595</v>
      </c>
      <c r="H16" s="16">
        <v>6638006.4123728797</v>
      </c>
      <c r="I16" s="16">
        <v>6640644.4597959993</v>
      </c>
      <c r="J16" s="16">
        <v>7251254.8957618289</v>
      </c>
      <c r="K16" s="16">
        <v>7185211.4570644898</v>
      </c>
      <c r="L16" s="16">
        <v>7302820.0120994002</v>
      </c>
      <c r="M16" s="16">
        <v>7465312.0473305807</v>
      </c>
      <c r="N16" s="16">
        <v>7725818.940361551</v>
      </c>
      <c r="O16" s="16">
        <v>7799400.1132610394</v>
      </c>
      <c r="P16" s="16">
        <v>8213361.9899481088</v>
      </c>
      <c r="Q16" s="16">
        <v>8127053.9043962499</v>
      </c>
      <c r="R16" s="16">
        <v>7912830.9325718889</v>
      </c>
      <c r="S16" s="16">
        <v>8055153.1106644887</v>
      </c>
      <c r="T16" s="16">
        <v>8187848.3342674412</v>
      </c>
      <c r="U16" s="16">
        <v>8220819.6982765896</v>
      </c>
      <c r="V16" s="16">
        <v>8602264.6463934015</v>
      </c>
      <c r="W16" s="16">
        <v>9206638.9044342618</v>
      </c>
      <c r="X16" s="16">
        <v>9365676.4183645695</v>
      </c>
      <c r="Y16" s="16">
        <v>9491239.8820407894</v>
      </c>
      <c r="Z16" s="16">
        <v>9591080.6086318083</v>
      </c>
      <c r="AA16" s="16">
        <v>9667876.6775001772</v>
      </c>
      <c r="AB16" s="16">
        <v>9579549.6341719609</v>
      </c>
      <c r="AC16" s="16">
        <v>9650625.1380272806</v>
      </c>
      <c r="AD16" s="16">
        <v>9611989.9867048915</v>
      </c>
      <c r="AE16" s="16">
        <v>9690147.9769905191</v>
      </c>
      <c r="AF16" s="16">
        <v>9651484.7456274722</v>
      </c>
      <c r="AG16" s="16">
        <v>9706272.2268573288</v>
      </c>
      <c r="AH16" s="16">
        <v>9422524.15956752</v>
      </c>
      <c r="AI16" s="16">
        <v>9619637.3198148608</v>
      </c>
      <c r="AJ16" s="16">
        <v>9771333.859219199</v>
      </c>
      <c r="AK16" s="16">
        <v>9870302.0572187286</v>
      </c>
      <c r="AL16" s="16">
        <v>10064797.575192742</v>
      </c>
      <c r="AM16" s="16">
        <v>9198173.0575210787</v>
      </c>
      <c r="AN16" s="16">
        <v>8884148.5321898982</v>
      </c>
      <c r="AO16" s="16">
        <v>8753918.9736639187</v>
      </c>
      <c r="AP16" s="16">
        <v>9009438.8557658698</v>
      </c>
      <c r="AQ16" s="16">
        <v>9452582.3961043786</v>
      </c>
      <c r="AR16" s="16">
        <v>9215430.6123031899</v>
      </c>
      <c r="AS16" s="16">
        <v>9231557.3861079682</v>
      </c>
      <c r="AT16" s="16">
        <v>9159199.5366063192</v>
      </c>
      <c r="AU16" s="16">
        <v>10060873.113793289</v>
      </c>
      <c r="AV16" s="16">
        <v>10240403.486577002</v>
      </c>
      <c r="AW16" s="16">
        <v>9492911.6651747189</v>
      </c>
      <c r="AX16" s="16">
        <v>9713389.351849841</v>
      </c>
      <c r="AY16" s="16">
        <v>9614445.7984891199</v>
      </c>
      <c r="AZ16" s="16">
        <v>10056611.054041732</v>
      </c>
      <c r="BA16" s="16">
        <v>9431663.2779661417</v>
      </c>
      <c r="BB16" s="109">
        <v>9520551.9726192486</v>
      </c>
      <c r="BC16" s="89">
        <v>9550239.3913841303</v>
      </c>
      <c r="BD16" s="191">
        <v>9741974.1537292004</v>
      </c>
      <c r="BE16" s="191">
        <v>10048406.516823487</v>
      </c>
      <c r="BF16" s="89">
        <v>10234838.012928581</v>
      </c>
      <c r="BG16" s="89">
        <v>10258735.89952942</v>
      </c>
      <c r="BH16" s="90">
        <v>10274948.13202573</v>
      </c>
    </row>
    <row r="17" spans="1:60" ht="15.75" customHeight="1">
      <c r="A17" s="13"/>
      <c r="C17" s="15" t="s">
        <v>6</v>
      </c>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v>0</v>
      </c>
      <c r="AR17" s="16">
        <v>0</v>
      </c>
      <c r="AS17" s="16">
        <v>0</v>
      </c>
      <c r="AT17" s="16">
        <v>0</v>
      </c>
      <c r="AU17" s="16">
        <v>0</v>
      </c>
      <c r="AV17" s="16">
        <v>0</v>
      </c>
      <c r="AW17" s="16">
        <v>0</v>
      </c>
      <c r="AX17" s="16">
        <v>0</v>
      </c>
      <c r="AY17" s="16">
        <v>0</v>
      </c>
      <c r="AZ17" s="16">
        <v>0</v>
      </c>
      <c r="BA17" s="16">
        <v>0</v>
      </c>
      <c r="BB17" s="109">
        <v>0</v>
      </c>
      <c r="BC17" s="89">
        <v>0</v>
      </c>
      <c r="BD17" s="191">
        <v>0</v>
      </c>
      <c r="BE17" s="191">
        <v>1.5</v>
      </c>
      <c r="BF17" s="89">
        <v>360.65300000000002</v>
      </c>
      <c r="BG17" s="89">
        <v>433.62299999999999</v>
      </c>
      <c r="BH17" s="90">
        <v>852.69600000000003</v>
      </c>
    </row>
    <row r="18" spans="1:60" s="20" customFormat="1" ht="15.75" customHeight="1">
      <c r="A18" s="13">
        <v>941.3</v>
      </c>
      <c r="B18" s="9"/>
      <c r="C18" s="10" t="s">
        <v>10</v>
      </c>
      <c r="D18" s="11">
        <v>104540.37660727001</v>
      </c>
      <c r="E18" s="11">
        <v>94935.782819279993</v>
      </c>
      <c r="F18" s="11">
        <v>101999.67517284001</v>
      </c>
      <c r="G18" s="11">
        <v>82508.688750360001</v>
      </c>
      <c r="H18" s="11">
        <v>109331.70259118</v>
      </c>
      <c r="I18" s="11">
        <v>99399.909910790011</v>
      </c>
      <c r="J18" s="11">
        <v>127555.14914827002</v>
      </c>
      <c r="K18" s="11">
        <v>99602.503443080001</v>
      </c>
      <c r="L18" s="11">
        <v>96140.291416309992</v>
      </c>
      <c r="M18" s="11">
        <v>115024.79328760001</v>
      </c>
      <c r="N18" s="11">
        <v>149033.15632561001</v>
      </c>
      <c r="O18" s="11">
        <v>149765.13917076</v>
      </c>
      <c r="P18" s="11">
        <v>264287.94118036999</v>
      </c>
      <c r="Q18" s="11">
        <v>260251.60284081</v>
      </c>
      <c r="R18" s="11">
        <v>210869.76057035002</v>
      </c>
      <c r="S18" s="11">
        <v>213669.96069437001</v>
      </c>
      <c r="T18" s="11">
        <v>250069.40114440996</v>
      </c>
      <c r="U18" s="11">
        <v>251661.16444734001</v>
      </c>
      <c r="V18" s="11">
        <v>274338.81750733999</v>
      </c>
      <c r="W18" s="11">
        <v>280416.19818431995</v>
      </c>
      <c r="X18" s="11">
        <v>294951.66490983998</v>
      </c>
      <c r="Y18" s="11">
        <v>282892.81605882</v>
      </c>
      <c r="Z18" s="11">
        <v>302620.25746736006</v>
      </c>
      <c r="AA18" s="11">
        <v>310324.27024071</v>
      </c>
      <c r="AB18" s="11">
        <v>310251.10507818998</v>
      </c>
      <c r="AC18" s="11">
        <v>304693.26736996003</v>
      </c>
      <c r="AD18" s="11">
        <v>321814.42092116998</v>
      </c>
      <c r="AE18" s="11">
        <v>331350.28731235</v>
      </c>
      <c r="AF18" s="11">
        <v>315763.89854491997</v>
      </c>
      <c r="AG18" s="11">
        <v>319167.11097302998</v>
      </c>
      <c r="AH18" s="11">
        <v>286697.27627594001</v>
      </c>
      <c r="AI18" s="11">
        <v>294724.90876518999</v>
      </c>
      <c r="AJ18" s="11">
        <v>341241.20105281001</v>
      </c>
      <c r="AK18" s="11">
        <v>384831.23338324996</v>
      </c>
      <c r="AL18" s="11">
        <v>365652.01314108004</v>
      </c>
      <c r="AM18" s="11">
        <v>369809.82430045994</v>
      </c>
      <c r="AN18" s="11">
        <v>391043.66034855007</v>
      </c>
      <c r="AO18" s="11">
        <v>355550.53775865003</v>
      </c>
      <c r="AP18" s="11">
        <v>376771.66840172996</v>
      </c>
      <c r="AQ18" s="11">
        <v>364193.44795211998</v>
      </c>
      <c r="AR18" s="11">
        <v>379327.50104117999</v>
      </c>
      <c r="AS18" s="11">
        <v>420237.94762073999</v>
      </c>
      <c r="AT18" s="11">
        <v>369903.89106727001</v>
      </c>
      <c r="AU18" s="11">
        <v>411873.81203785003</v>
      </c>
      <c r="AV18" s="11">
        <v>400160.82640396</v>
      </c>
      <c r="AW18" s="11">
        <v>432826.19910632994</v>
      </c>
      <c r="AX18" s="11">
        <v>405516.97287321003</v>
      </c>
      <c r="AY18" s="11">
        <v>513218.65656525001</v>
      </c>
      <c r="AZ18" s="11">
        <v>494149.62717514997</v>
      </c>
      <c r="BA18" s="11">
        <v>508129.64254354994</v>
      </c>
      <c r="BB18" s="108">
        <v>538114.32943554001</v>
      </c>
      <c r="BC18" s="85">
        <v>552117.24670875003</v>
      </c>
      <c r="BD18" s="189">
        <v>572132.30166155996</v>
      </c>
      <c r="BE18" s="189">
        <v>586273.65203652985</v>
      </c>
      <c r="BF18" s="85">
        <v>592398.44531167997</v>
      </c>
      <c r="BG18" s="85">
        <v>580624.47234760993</v>
      </c>
      <c r="BH18" s="86">
        <v>599030.74312776991</v>
      </c>
    </row>
    <row r="19" spans="1:60" ht="15.75" customHeight="1">
      <c r="A19" s="13">
        <v>6.5</v>
      </c>
      <c r="C19" s="15" t="s">
        <v>11</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6">
        <v>0</v>
      </c>
      <c r="AP19" s="16">
        <v>0</v>
      </c>
      <c r="AQ19" s="16">
        <v>0</v>
      </c>
      <c r="AR19" s="16">
        <v>0</v>
      </c>
      <c r="AS19" s="16">
        <v>0</v>
      </c>
      <c r="AT19" s="16">
        <v>0</v>
      </c>
      <c r="AU19" s="16">
        <v>0</v>
      </c>
      <c r="AV19" s="16">
        <v>0</v>
      </c>
      <c r="AW19" s="16">
        <v>0</v>
      </c>
      <c r="AX19" s="16">
        <v>0</v>
      </c>
      <c r="AY19" s="16">
        <v>0</v>
      </c>
      <c r="AZ19" s="16">
        <v>0</v>
      </c>
      <c r="BA19" s="16">
        <v>0</v>
      </c>
      <c r="BB19" s="109">
        <v>0</v>
      </c>
      <c r="BC19" s="87">
        <v>0</v>
      </c>
      <c r="BD19" s="190">
        <v>0</v>
      </c>
      <c r="BE19" s="190">
        <v>0</v>
      </c>
      <c r="BF19" s="87">
        <v>0</v>
      </c>
      <c r="BG19" s="87">
        <v>0</v>
      </c>
      <c r="BH19" s="88">
        <v>0</v>
      </c>
    </row>
    <row r="20" spans="1:60" ht="15.75" customHeight="1">
      <c r="A20" s="13">
        <v>827.7</v>
      </c>
      <c r="C20" s="15" t="s">
        <v>12</v>
      </c>
      <c r="D20" s="16">
        <v>104540.37660727001</v>
      </c>
      <c r="E20" s="16">
        <v>94935.782819279993</v>
      </c>
      <c r="F20" s="16">
        <v>101999.67517284001</v>
      </c>
      <c r="G20" s="16">
        <v>82508.688750360001</v>
      </c>
      <c r="H20" s="16">
        <v>109331.70259118</v>
      </c>
      <c r="I20" s="16">
        <v>99399.909910790011</v>
      </c>
      <c r="J20" s="16">
        <v>127555.14914827002</v>
      </c>
      <c r="K20" s="16">
        <v>99602.503443080001</v>
      </c>
      <c r="L20" s="16">
        <v>96140.291416309992</v>
      </c>
      <c r="M20" s="16">
        <v>115024.79328760001</v>
      </c>
      <c r="N20" s="16">
        <v>149033.15632561001</v>
      </c>
      <c r="O20" s="16">
        <v>149765.13917076</v>
      </c>
      <c r="P20" s="16">
        <v>264287.94118036999</v>
      </c>
      <c r="Q20" s="16">
        <v>260251.60284081</v>
      </c>
      <c r="R20" s="16">
        <v>210869.76057035002</v>
      </c>
      <c r="S20" s="16">
        <v>213669.96069437001</v>
      </c>
      <c r="T20" s="16">
        <v>250069.40114440996</v>
      </c>
      <c r="U20" s="16">
        <v>251661.16444734001</v>
      </c>
      <c r="V20" s="16">
        <v>274338.81750733999</v>
      </c>
      <c r="W20" s="16">
        <v>280416.19818431995</v>
      </c>
      <c r="X20" s="16">
        <v>294951.66490983998</v>
      </c>
      <c r="Y20" s="16">
        <v>282892.81605882</v>
      </c>
      <c r="Z20" s="16">
        <v>302620.25746736006</v>
      </c>
      <c r="AA20" s="16">
        <v>310324.27024071</v>
      </c>
      <c r="AB20" s="16">
        <v>310251.10507818998</v>
      </c>
      <c r="AC20" s="16">
        <v>304693.26736996003</v>
      </c>
      <c r="AD20" s="16">
        <v>321814.42092116998</v>
      </c>
      <c r="AE20" s="16">
        <v>331350.28731235</v>
      </c>
      <c r="AF20" s="16">
        <v>315763.89854491997</v>
      </c>
      <c r="AG20" s="16">
        <v>319167.11097302998</v>
      </c>
      <c r="AH20" s="16">
        <v>286697.27627594001</v>
      </c>
      <c r="AI20" s="16">
        <v>294724.90876518999</v>
      </c>
      <c r="AJ20" s="16">
        <v>341241.20105281001</v>
      </c>
      <c r="AK20" s="16">
        <v>384831.23338324996</v>
      </c>
      <c r="AL20" s="16">
        <v>365652.01314108004</v>
      </c>
      <c r="AM20" s="16">
        <v>369809.82430045994</v>
      </c>
      <c r="AN20" s="16">
        <v>391043.66034855007</v>
      </c>
      <c r="AO20" s="16">
        <v>355550.53775865003</v>
      </c>
      <c r="AP20" s="16">
        <v>376771.66840172996</v>
      </c>
      <c r="AQ20" s="16">
        <v>364193.44795211998</v>
      </c>
      <c r="AR20" s="16">
        <v>379327.50104117999</v>
      </c>
      <c r="AS20" s="16">
        <v>420237.94762073999</v>
      </c>
      <c r="AT20" s="16">
        <v>369903.89106727001</v>
      </c>
      <c r="AU20" s="16">
        <v>411873.81203785003</v>
      </c>
      <c r="AV20" s="16">
        <v>400160.82640396</v>
      </c>
      <c r="AW20" s="16">
        <v>432826.19910632994</v>
      </c>
      <c r="AX20" s="16">
        <v>405516.97287321003</v>
      </c>
      <c r="AY20" s="16">
        <v>513218.65656525001</v>
      </c>
      <c r="AZ20" s="16">
        <v>494149.62717514997</v>
      </c>
      <c r="BA20" s="16">
        <v>508129.64254354994</v>
      </c>
      <c r="BB20" s="109">
        <v>538114.32943554001</v>
      </c>
      <c r="BC20" s="87">
        <v>552117.24670875003</v>
      </c>
      <c r="BD20" s="190">
        <v>572132.30166155996</v>
      </c>
      <c r="BE20" s="190">
        <v>586273.65203652985</v>
      </c>
      <c r="BF20" s="87">
        <v>592398.44531167997</v>
      </c>
      <c r="BG20" s="87">
        <v>580624.47234760993</v>
      </c>
      <c r="BH20" s="88">
        <v>599030.74312776991</v>
      </c>
    </row>
    <row r="21" spans="1:60" ht="15.75" customHeight="1">
      <c r="A21" s="13"/>
      <c r="C21" s="15" t="s">
        <v>13</v>
      </c>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09">
        <v>0</v>
      </c>
      <c r="BC21" s="87">
        <v>0</v>
      </c>
      <c r="BD21" s="190">
        <v>0</v>
      </c>
      <c r="BE21" s="190">
        <v>0</v>
      </c>
      <c r="BF21" s="87">
        <v>0</v>
      </c>
      <c r="BG21" s="87">
        <v>0</v>
      </c>
      <c r="BH21" s="88">
        <v>0</v>
      </c>
    </row>
    <row r="22" spans="1:60" ht="15.75" customHeight="1">
      <c r="A22" s="13">
        <v>107.1</v>
      </c>
      <c r="B22" s="14"/>
      <c r="C22" s="15"/>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09"/>
      <c r="BC22" s="87"/>
      <c r="BD22" s="190"/>
      <c r="BE22" s="190"/>
      <c r="BF22" s="87"/>
      <c r="BG22" s="87"/>
      <c r="BH22" s="88"/>
    </row>
    <row r="23" spans="1:60" s="20" customFormat="1" ht="15.75" customHeight="1">
      <c r="A23" s="13">
        <v>926.13230481000005</v>
      </c>
      <c r="B23" s="9"/>
      <c r="C23" s="10" t="s">
        <v>14</v>
      </c>
      <c r="D23" s="11">
        <v>0</v>
      </c>
      <c r="E23" s="11">
        <v>0</v>
      </c>
      <c r="F23" s="11">
        <v>0</v>
      </c>
      <c r="G23" s="11">
        <v>0</v>
      </c>
      <c r="H23" s="11">
        <v>0</v>
      </c>
      <c r="I23" s="11">
        <v>0</v>
      </c>
      <c r="J23" s="11">
        <v>0</v>
      </c>
      <c r="K23" s="11">
        <v>0</v>
      </c>
      <c r="L23" s="11">
        <v>0</v>
      </c>
      <c r="M23" s="11">
        <v>0</v>
      </c>
      <c r="N23" s="11">
        <v>0</v>
      </c>
      <c r="O23" s="11">
        <v>0</v>
      </c>
      <c r="P23" s="11">
        <v>0</v>
      </c>
      <c r="Q23" s="11">
        <v>0</v>
      </c>
      <c r="R23" s="11">
        <v>0</v>
      </c>
      <c r="S23" s="11">
        <v>0</v>
      </c>
      <c r="T23" s="11">
        <v>0</v>
      </c>
      <c r="U23" s="11">
        <v>0</v>
      </c>
      <c r="V23" s="11">
        <v>0</v>
      </c>
      <c r="W23" s="11">
        <v>0</v>
      </c>
      <c r="X23" s="11">
        <v>0</v>
      </c>
      <c r="Y23" s="11">
        <v>0</v>
      </c>
      <c r="Z23" s="11">
        <v>0</v>
      </c>
      <c r="AA23" s="11">
        <v>13249.363449780001</v>
      </c>
      <c r="AB23" s="11">
        <v>13249.363449780001</v>
      </c>
      <c r="AC23" s="11">
        <v>13249.363449780001</v>
      </c>
      <c r="AD23" s="11">
        <v>13249.363449780001</v>
      </c>
      <c r="AE23" s="11">
        <v>13249.363449780001</v>
      </c>
      <c r="AF23" s="11">
        <v>13249.363449780001</v>
      </c>
      <c r="AG23" s="11">
        <v>0</v>
      </c>
      <c r="AH23" s="11">
        <v>0</v>
      </c>
      <c r="AI23" s="11">
        <v>0</v>
      </c>
      <c r="AJ23" s="11">
        <v>0</v>
      </c>
      <c r="AK23" s="11">
        <v>0</v>
      </c>
      <c r="AL23" s="11">
        <v>0</v>
      </c>
      <c r="AM23" s="11">
        <v>0</v>
      </c>
      <c r="AN23" s="11">
        <v>0</v>
      </c>
      <c r="AO23" s="11">
        <v>0</v>
      </c>
      <c r="AP23" s="11">
        <v>0</v>
      </c>
      <c r="AQ23" s="11">
        <v>0</v>
      </c>
      <c r="AR23" s="11">
        <v>0</v>
      </c>
      <c r="AS23" s="11">
        <v>0</v>
      </c>
      <c r="AT23" s="11">
        <v>0</v>
      </c>
      <c r="AU23" s="11">
        <v>0</v>
      </c>
      <c r="AV23" s="11">
        <v>0</v>
      </c>
      <c r="AW23" s="11">
        <v>0</v>
      </c>
      <c r="AX23" s="11">
        <v>0</v>
      </c>
      <c r="AY23" s="11">
        <v>0</v>
      </c>
      <c r="AZ23" s="11">
        <v>0</v>
      </c>
      <c r="BA23" s="11">
        <v>0</v>
      </c>
      <c r="BB23" s="108">
        <v>0</v>
      </c>
      <c r="BC23" s="85">
        <v>0</v>
      </c>
      <c r="BD23" s="189">
        <v>0</v>
      </c>
      <c r="BE23" s="189">
        <v>0</v>
      </c>
      <c r="BF23" s="85">
        <v>0</v>
      </c>
      <c r="BG23" s="85">
        <v>0</v>
      </c>
      <c r="BH23" s="86">
        <v>0</v>
      </c>
    </row>
    <row r="24" spans="1:60" ht="15.75" customHeight="1">
      <c r="A24" s="13">
        <v>926.13230481000005</v>
      </c>
      <c r="C24" s="15" t="s">
        <v>11</v>
      </c>
      <c r="D24" s="16">
        <v>0</v>
      </c>
      <c r="E24" s="16">
        <v>0</v>
      </c>
      <c r="F24" s="16">
        <v>0</v>
      </c>
      <c r="G24" s="16">
        <v>0</v>
      </c>
      <c r="H24" s="16">
        <v>0</v>
      </c>
      <c r="I24" s="16">
        <v>0</v>
      </c>
      <c r="J24" s="16">
        <v>0</v>
      </c>
      <c r="K24" s="16">
        <v>0</v>
      </c>
      <c r="L24" s="16">
        <v>0</v>
      </c>
      <c r="M24" s="16">
        <v>0</v>
      </c>
      <c r="N24" s="16">
        <v>0</v>
      </c>
      <c r="O24" s="16">
        <v>0</v>
      </c>
      <c r="P24" s="16">
        <v>0</v>
      </c>
      <c r="Q24" s="16">
        <v>0</v>
      </c>
      <c r="R24" s="16">
        <v>0</v>
      </c>
      <c r="S24" s="16">
        <v>0</v>
      </c>
      <c r="T24" s="16">
        <v>0</v>
      </c>
      <c r="U24" s="16">
        <v>0</v>
      </c>
      <c r="V24" s="16">
        <v>0</v>
      </c>
      <c r="W24" s="16">
        <v>0</v>
      </c>
      <c r="X24" s="16">
        <v>0</v>
      </c>
      <c r="Y24" s="16">
        <v>0</v>
      </c>
      <c r="Z24" s="16">
        <v>0</v>
      </c>
      <c r="AA24" s="16">
        <v>13249.363449780001</v>
      </c>
      <c r="AB24" s="16">
        <v>13249.363449780001</v>
      </c>
      <c r="AC24" s="16">
        <v>13249.363449780001</v>
      </c>
      <c r="AD24" s="16">
        <v>13249.363449780001</v>
      </c>
      <c r="AE24" s="16">
        <v>13249.363449780001</v>
      </c>
      <c r="AF24" s="16">
        <v>13249.363449780001</v>
      </c>
      <c r="AG24" s="16">
        <v>0</v>
      </c>
      <c r="AH24" s="16">
        <v>0</v>
      </c>
      <c r="AI24" s="16">
        <v>0</v>
      </c>
      <c r="AJ24" s="16">
        <v>0</v>
      </c>
      <c r="AK24" s="16">
        <v>0</v>
      </c>
      <c r="AL24" s="16">
        <v>0</v>
      </c>
      <c r="AM24" s="16">
        <v>0</v>
      </c>
      <c r="AN24" s="16">
        <v>0</v>
      </c>
      <c r="AO24" s="16">
        <v>0</v>
      </c>
      <c r="AP24" s="16">
        <v>0</v>
      </c>
      <c r="AQ24" s="16">
        <v>0</v>
      </c>
      <c r="AR24" s="16">
        <v>0</v>
      </c>
      <c r="AS24" s="16">
        <v>0</v>
      </c>
      <c r="AT24" s="16">
        <v>0</v>
      </c>
      <c r="AU24" s="16">
        <v>0</v>
      </c>
      <c r="AV24" s="16">
        <v>0</v>
      </c>
      <c r="AW24" s="16">
        <v>0</v>
      </c>
      <c r="AX24" s="16">
        <v>0</v>
      </c>
      <c r="AY24" s="16">
        <v>0</v>
      </c>
      <c r="AZ24" s="16">
        <v>0</v>
      </c>
      <c r="BA24" s="16">
        <v>0</v>
      </c>
      <c r="BB24" s="109">
        <v>0</v>
      </c>
      <c r="BC24" s="87">
        <v>0</v>
      </c>
      <c r="BD24" s="190">
        <v>0</v>
      </c>
      <c r="BE24" s="190">
        <v>0</v>
      </c>
      <c r="BF24" s="87">
        <v>0</v>
      </c>
      <c r="BG24" s="87">
        <v>0</v>
      </c>
      <c r="BH24" s="88">
        <v>0</v>
      </c>
    </row>
    <row r="25" spans="1:60" ht="15.75" customHeight="1">
      <c r="A25" s="13">
        <v>0</v>
      </c>
      <c r="C25" s="15" t="s">
        <v>12</v>
      </c>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09"/>
      <c r="BC25" s="87"/>
      <c r="BD25" s="190"/>
      <c r="BE25" s="190"/>
      <c r="BF25" s="87"/>
      <c r="BG25" s="87"/>
      <c r="BH25" s="88"/>
    </row>
    <row r="26" spans="1:60" ht="15.75" customHeight="1">
      <c r="A26" s="13"/>
      <c r="C26" s="15" t="s">
        <v>13</v>
      </c>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09"/>
      <c r="BC26" s="87"/>
      <c r="BD26" s="190"/>
      <c r="BE26" s="190"/>
      <c r="BF26" s="87"/>
      <c r="BG26" s="87"/>
      <c r="BH26" s="88"/>
    </row>
    <row r="27" spans="1:60" ht="15.75" customHeight="1">
      <c r="A27" s="13">
        <v>0</v>
      </c>
      <c r="C27" s="15"/>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09"/>
      <c r="BC27" s="87"/>
      <c r="BD27" s="190"/>
      <c r="BE27" s="190"/>
      <c r="BF27" s="87"/>
      <c r="BG27" s="87"/>
      <c r="BH27" s="88"/>
    </row>
    <row r="28" spans="1:60" s="20" customFormat="1" ht="15.75" customHeight="1">
      <c r="A28" s="13">
        <v>336885.83899665001</v>
      </c>
      <c r="C28" s="10" t="s">
        <v>15</v>
      </c>
      <c r="D28" s="11">
        <v>5233894.4480302902</v>
      </c>
      <c r="E28" s="11">
        <v>5644464.8933613803</v>
      </c>
      <c r="F28" s="11">
        <v>5862327.1264018407</v>
      </c>
      <c r="G28" s="11">
        <v>6411700.7110528089</v>
      </c>
      <c r="H28" s="11">
        <v>6678127.1514131697</v>
      </c>
      <c r="I28" s="11">
        <v>6655281.6789091192</v>
      </c>
      <c r="J28" s="11">
        <v>7213563.1598772993</v>
      </c>
      <c r="K28" s="11">
        <v>7325489.9019643897</v>
      </c>
      <c r="L28" s="11">
        <v>7378526.0874658599</v>
      </c>
      <c r="M28" s="11">
        <v>7578750.6064286102</v>
      </c>
      <c r="N28" s="11">
        <v>7824238.2950565005</v>
      </c>
      <c r="O28" s="11">
        <v>7909783.7779165395</v>
      </c>
      <c r="P28" s="11">
        <v>8244291.5591811193</v>
      </c>
      <c r="Q28" s="11">
        <v>8207726.4697355097</v>
      </c>
      <c r="R28" s="11">
        <v>8015572.794603779</v>
      </c>
      <c r="S28" s="11">
        <v>8166239.0802372089</v>
      </c>
      <c r="T28" s="11">
        <v>8259276.8620904218</v>
      </c>
      <c r="U28" s="11">
        <v>8305283.4883786598</v>
      </c>
      <c r="V28" s="11">
        <v>8751735.6891184915</v>
      </c>
      <c r="W28" s="11">
        <v>9394601.4749761112</v>
      </c>
      <c r="X28" s="11">
        <v>9516411.6005417407</v>
      </c>
      <c r="Y28" s="11">
        <v>9570723.3761674687</v>
      </c>
      <c r="Z28" s="11">
        <v>9687361.2147971485</v>
      </c>
      <c r="AA28" s="11">
        <v>9895762.4779626187</v>
      </c>
      <c r="AB28" s="11">
        <v>9758497.8393546101</v>
      </c>
      <c r="AC28" s="11">
        <v>9751518.5045918915</v>
      </c>
      <c r="AD28" s="11">
        <v>9715608.119356053</v>
      </c>
      <c r="AE28" s="11">
        <v>9734625.5471999105</v>
      </c>
      <c r="AF28" s="11">
        <v>9697955.7953338716</v>
      </c>
      <c r="AG28" s="11">
        <v>9783650.3896958791</v>
      </c>
      <c r="AH28" s="11">
        <v>9624008.3018813096</v>
      </c>
      <c r="AI28" s="11">
        <v>9818476.481645491</v>
      </c>
      <c r="AJ28" s="11">
        <v>9994873.5827435795</v>
      </c>
      <c r="AK28" s="11">
        <v>10149534.612205239</v>
      </c>
      <c r="AL28" s="11">
        <v>10382727.328022601</v>
      </c>
      <c r="AM28" s="11">
        <v>9460534.2555823773</v>
      </c>
      <c r="AN28" s="11">
        <v>9025663.232463479</v>
      </c>
      <c r="AO28" s="11">
        <v>8822739.0168567784</v>
      </c>
      <c r="AP28" s="11">
        <v>9070174.6476979498</v>
      </c>
      <c r="AQ28" s="11">
        <v>9535840.7116036993</v>
      </c>
      <c r="AR28" s="11">
        <v>9469921.210429851</v>
      </c>
      <c r="AS28" s="11">
        <v>9537711.9368133284</v>
      </c>
      <c r="AT28" s="11">
        <v>9581910.512095239</v>
      </c>
      <c r="AU28" s="11">
        <v>10472352.57507067</v>
      </c>
      <c r="AV28" s="11">
        <v>10710576.188283712</v>
      </c>
      <c r="AW28" s="11">
        <v>11205599.145300489</v>
      </c>
      <c r="AX28" s="11">
        <v>11997374.580513</v>
      </c>
      <c r="AY28" s="11">
        <v>13670373.159760438</v>
      </c>
      <c r="AZ28" s="11">
        <v>14147401.40624278</v>
      </c>
      <c r="BA28" s="11">
        <v>13502682.734121202</v>
      </c>
      <c r="BB28" s="108">
        <v>13581771.748674888</v>
      </c>
      <c r="BC28" s="85">
        <v>13640505.52685594</v>
      </c>
      <c r="BD28" s="189">
        <v>13900455.929212999</v>
      </c>
      <c r="BE28" s="189">
        <v>14107337.281191088</v>
      </c>
      <c r="BF28" s="85">
        <v>14253009.536921751</v>
      </c>
      <c r="BG28" s="85">
        <v>14304212.568927031</v>
      </c>
      <c r="BH28" s="86">
        <v>14336222.428058239</v>
      </c>
    </row>
    <row r="29" spans="1:60" ht="15.75" customHeight="1">
      <c r="A29" s="13">
        <v>5097.4389966499994</v>
      </c>
      <c r="C29" s="15" t="s">
        <v>11</v>
      </c>
      <c r="D29" s="16">
        <v>151654.94434155998</v>
      </c>
      <c r="E29" s="16">
        <v>164782.20141387</v>
      </c>
      <c r="F29" s="16">
        <v>145417.92047837999</v>
      </c>
      <c r="G29" s="16">
        <v>167383.75546571001</v>
      </c>
      <c r="H29" s="16">
        <v>149452.44163146999</v>
      </c>
      <c r="I29" s="16">
        <v>114037.12902391001</v>
      </c>
      <c r="J29" s="16">
        <v>89863.413263740003</v>
      </c>
      <c r="K29" s="16">
        <v>239880.94834298</v>
      </c>
      <c r="L29" s="16">
        <v>171846.36678277</v>
      </c>
      <c r="M29" s="16">
        <v>228463.35238563002</v>
      </c>
      <c r="N29" s="16">
        <v>247452.51102055999</v>
      </c>
      <c r="O29" s="16">
        <v>260148.80382626</v>
      </c>
      <c r="P29" s="16">
        <v>295217.51041338005</v>
      </c>
      <c r="Q29" s="16">
        <v>340924.16818007</v>
      </c>
      <c r="R29" s="16">
        <v>313611.62260223995</v>
      </c>
      <c r="S29" s="16">
        <v>324755.93026708998</v>
      </c>
      <c r="T29" s="16">
        <v>321497.92896739003</v>
      </c>
      <c r="U29" s="16">
        <v>336124.95454940997</v>
      </c>
      <c r="V29" s="16">
        <v>423809.86023242993</v>
      </c>
      <c r="W29" s="16">
        <v>468378.76872617</v>
      </c>
      <c r="X29" s="16">
        <v>445686.84708700998</v>
      </c>
      <c r="Y29" s="16">
        <v>362376.31018550001</v>
      </c>
      <c r="Z29" s="16">
        <v>398900.8636327</v>
      </c>
      <c r="AA29" s="16">
        <v>538210.07070314989</v>
      </c>
      <c r="AB29" s="16">
        <v>489199.31026083999</v>
      </c>
      <c r="AC29" s="16">
        <v>405586.63393457001</v>
      </c>
      <c r="AD29" s="16">
        <v>425432.55357232998</v>
      </c>
      <c r="AE29" s="16">
        <v>375827.85752173996</v>
      </c>
      <c r="AF29" s="16">
        <v>362234.94825132005</v>
      </c>
      <c r="AG29" s="16">
        <v>396545.27381158003</v>
      </c>
      <c r="AH29" s="16">
        <v>488181.41858972999</v>
      </c>
      <c r="AI29" s="16">
        <v>493564.07059582003</v>
      </c>
      <c r="AJ29" s="16">
        <v>564780.92457718996</v>
      </c>
      <c r="AK29" s="16">
        <v>664063.78836976003</v>
      </c>
      <c r="AL29" s="16">
        <v>683581.76597093989</v>
      </c>
      <c r="AM29" s="16">
        <v>632171.02236176003</v>
      </c>
      <c r="AN29" s="16">
        <v>532558.36062212999</v>
      </c>
      <c r="AO29" s="16">
        <v>424370.58095151</v>
      </c>
      <c r="AP29" s="16">
        <v>437507.46033380996</v>
      </c>
      <c r="AQ29" s="16">
        <v>447451.76345143997</v>
      </c>
      <c r="AR29" s="16">
        <v>633818.09916783986</v>
      </c>
      <c r="AS29" s="16">
        <v>726392.49832609994</v>
      </c>
      <c r="AT29" s="16">
        <v>792614.86655618995</v>
      </c>
      <c r="AU29" s="16">
        <v>823353.27331522992</v>
      </c>
      <c r="AV29" s="16">
        <v>870333.52811066993</v>
      </c>
      <c r="AW29" s="16">
        <v>2145513.6792321</v>
      </c>
      <c r="AX29" s="16">
        <v>2689502.20153637</v>
      </c>
      <c r="AY29" s="16">
        <v>4569146.0178365698</v>
      </c>
      <c r="AZ29" s="16">
        <v>4584939.9793761997</v>
      </c>
      <c r="BA29" s="16">
        <v>4579149.0986986104</v>
      </c>
      <c r="BB29" s="109">
        <v>4599334.10549118</v>
      </c>
      <c r="BC29" s="87">
        <v>4642383.3821805604</v>
      </c>
      <c r="BD29" s="190">
        <v>4730614.0771453595</v>
      </c>
      <c r="BE29" s="190">
        <v>4645202.9164041299</v>
      </c>
      <c r="BF29" s="87">
        <v>4610209.3163048504</v>
      </c>
      <c r="BG29" s="87">
        <v>4625667.5187452203</v>
      </c>
      <c r="BH29" s="88">
        <v>4659452.3431602791</v>
      </c>
    </row>
    <row r="30" spans="1:60" ht="15.75" customHeight="1">
      <c r="A30" s="13">
        <v>271720.7</v>
      </c>
      <c r="C30" s="15" t="s">
        <v>12</v>
      </c>
      <c r="D30" s="16">
        <v>5082239.5036887303</v>
      </c>
      <c r="E30" s="16">
        <v>5479682.6919475105</v>
      </c>
      <c r="F30" s="16">
        <v>5716909.2059234604</v>
      </c>
      <c r="G30" s="16">
        <v>6244316.9555870993</v>
      </c>
      <c r="H30" s="16">
        <v>6528674.7097816998</v>
      </c>
      <c r="I30" s="16">
        <v>6541244.5498852096</v>
      </c>
      <c r="J30" s="16">
        <v>7123699.7466135593</v>
      </c>
      <c r="K30" s="16">
        <v>7085608.9536214098</v>
      </c>
      <c r="L30" s="16">
        <v>7206679.7206830904</v>
      </c>
      <c r="M30" s="16">
        <v>7350287.2540429803</v>
      </c>
      <c r="N30" s="16">
        <v>7576785.7840359407</v>
      </c>
      <c r="O30" s="16">
        <v>7649634.9740902791</v>
      </c>
      <c r="P30" s="16">
        <v>7949074.048767739</v>
      </c>
      <c r="Q30" s="16">
        <v>7866802.3015554398</v>
      </c>
      <c r="R30" s="16">
        <v>7701961.1720015388</v>
      </c>
      <c r="S30" s="16">
        <v>7841483.1499701189</v>
      </c>
      <c r="T30" s="16">
        <v>7937778.9331230316</v>
      </c>
      <c r="U30" s="16">
        <v>7969158.5338292494</v>
      </c>
      <c r="V30" s="16">
        <v>8327925.828886061</v>
      </c>
      <c r="W30" s="16">
        <v>8926222.7062499411</v>
      </c>
      <c r="X30" s="16">
        <v>9070724.7534547299</v>
      </c>
      <c r="Y30" s="16">
        <v>9208347.0659819692</v>
      </c>
      <c r="Z30" s="16">
        <v>9288460.351164449</v>
      </c>
      <c r="AA30" s="16">
        <v>9357552.407259468</v>
      </c>
      <c r="AB30" s="16">
        <v>9269298.5290937703</v>
      </c>
      <c r="AC30" s="16">
        <v>9345931.8706573211</v>
      </c>
      <c r="AD30" s="16">
        <v>9290175.5657837223</v>
      </c>
      <c r="AE30" s="16">
        <v>9358797.6896781698</v>
      </c>
      <c r="AF30" s="16">
        <v>9335720.8470825516</v>
      </c>
      <c r="AG30" s="16">
        <v>9387105.1158842985</v>
      </c>
      <c r="AH30" s="16">
        <v>9135826.8832915798</v>
      </c>
      <c r="AI30" s="16">
        <v>9324912.4110496715</v>
      </c>
      <c r="AJ30" s="16">
        <v>9430092.6581663899</v>
      </c>
      <c r="AK30" s="16">
        <v>9485470.8238354791</v>
      </c>
      <c r="AL30" s="16">
        <v>9699145.5620516613</v>
      </c>
      <c r="AM30" s="16">
        <v>8828363.2332206182</v>
      </c>
      <c r="AN30" s="16">
        <v>8493104.8718413487</v>
      </c>
      <c r="AO30" s="16">
        <v>8398368.4359052684</v>
      </c>
      <c r="AP30" s="16">
        <v>8632667.1873641405</v>
      </c>
      <c r="AQ30" s="16">
        <v>9088388.948152259</v>
      </c>
      <c r="AR30" s="16">
        <v>8836103.1112620104</v>
      </c>
      <c r="AS30" s="16">
        <v>8811319.438487228</v>
      </c>
      <c r="AT30" s="16">
        <v>8789295.6455390491</v>
      </c>
      <c r="AU30" s="16">
        <v>9648999.3017554395</v>
      </c>
      <c r="AV30" s="16">
        <v>9840242.6601730417</v>
      </c>
      <c r="AW30" s="16">
        <v>9060085.4660683889</v>
      </c>
      <c r="AX30" s="16">
        <v>9307872.37897663</v>
      </c>
      <c r="AY30" s="16">
        <v>9101227.141923869</v>
      </c>
      <c r="AZ30" s="16">
        <v>9562461.4268665817</v>
      </c>
      <c r="BA30" s="16">
        <v>8923533.6354225911</v>
      </c>
      <c r="BB30" s="109">
        <v>8982437.6431837082</v>
      </c>
      <c r="BC30" s="87">
        <v>8998122.1446753796</v>
      </c>
      <c r="BD30" s="190">
        <v>9169841.8520676401</v>
      </c>
      <c r="BE30" s="190">
        <v>9462132.8647869583</v>
      </c>
      <c r="BF30" s="87">
        <v>9642439.5676169004</v>
      </c>
      <c r="BG30" s="87">
        <v>9678111.4271818101</v>
      </c>
      <c r="BH30" s="88">
        <v>9675917.3888979591</v>
      </c>
    </row>
    <row r="31" spans="1:60" ht="15.75" customHeight="1">
      <c r="A31" s="13"/>
      <c r="C31" s="15" t="s">
        <v>13</v>
      </c>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09">
        <v>0</v>
      </c>
      <c r="BC31" s="87">
        <v>0</v>
      </c>
      <c r="BD31" s="190">
        <v>0</v>
      </c>
      <c r="BE31" s="190">
        <v>1.5</v>
      </c>
      <c r="BF31" s="87">
        <v>360.65300000000002</v>
      </c>
      <c r="BG31" s="87">
        <v>433.62299999999999</v>
      </c>
      <c r="BH31" s="88">
        <v>852.69600000000003</v>
      </c>
    </row>
    <row r="32" spans="1:60" ht="15.75" customHeight="1">
      <c r="A32" s="13"/>
      <c r="C32" s="15"/>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09"/>
      <c r="BC32" s="87"/>
      <c r="BD32" s="190"/>
      <c r="BE32" s="190"/>
      <c r="BF32" s="87"/>
      <c r="BG32" s="87"/>
      <c r="BH32" s="88"/>
    </row>
    <row r="33" spans="1:60" ht="15.75" customHeight="1">
      <c r="A33" s="13">
        <v>60067.7</v>
      </c>
      <c r="C33" s="957" t="s">
        <v>1123</v>
      </c>
      <c r="D33" s="16"/>
      <c r="E33" s="16"/>
      <c r="F33" s="16"/>
      <c r="G33" s="16"/>
      <c r="H33" s="16"/>
      <c r="I33" s="16"/>
      <c r="J33" s="16"/>
      <c r="K33" s="16"/>
      <c r="L33" s="16"/>
      <c r="M33" s="16"/>
      <c r="N33" s="16"/>
      <c r="O33" s="16"/>
      <c r="P33" s="16"/>
      <c r="Q33" s="16"/>
      <c r="R33" s="16"/>
      <c r="S33" s="16"/>
      <c r="T33" s="16"/>
      <c r="U33" s="16"/>
      <c r="V33" s="16"/>
      <c r="W33" s="16"/>
      <c r="X33" s="16"/>
      <c r="Y33" s="16"/>
      <c r="Z33" s="16"/>
      <c r="AA33" s="16">
        <v>-3126732.9732522499</v>
      </c>
      <c r="AB33" s="16">
        <v>-3030773.8316063699</v>
      </c>
      <c r="AC33" s="16">
        <v>-2746917.2259470802</v>
      </c>
      <c r="AD33" s="16">
        <v>-2766355.5336003797</v>
      </c>
      <c r="AE33" s="16">
        <v>-2754863.5728909001</v>
      </c>
      <c r="AF33" s="16">
        <v>-2595065.14334897</v>
      </c>
      <c r="AG33" s="16">
        <v>-2472216.1421465599</v>
      </c>
      <c r="AH33" s="16">
        <v>-2544541.5827644398</v>
      </c>
      <c r="AI33" s="16">
        <v>-2260349.5645991298</v>
      </c>
      <c r="AJ33" s="16">
        <v>-2147198.6644747299</v>
      </c>
      <c r="AK33" s="16">
        <v>-2217902.1281441301</v>
      </c>
      <c r="AL33" s="16">
        <v>-2473765.5662409998</v>
      </c>
      <c r="AM33" s="16">
        <v>-2744423.6682408196</v>
      </c>
      <c r="AN33" s="16">
        <v>-2692453.5471491097</v>
      </c>
      <c r="AO33" s="16">
        <v>-2893362.3730117204</v>
      </c>
      <c r="AP33" s="16">
        <v>-3361369.8278299598</v>
      </c>
      <c r="AQ33" s="16">
        <v>-2585448.3646503999</v>
      </c>
      <c r="AR33" s="16">
        <v>-2546227.2559706699</v>
      </c>
      <c r="AS33" s="16">
        <v>-2684831.8595159198</v>
      </c>
      <c r="AT33" s="16">
        <v>-3241986.09428673</v>
      </c>
      <c r="AU33" s="16">
        <v>-2777480.6029183501</v>
      </c>
      <c r="AV33" s="16">
        <v>-3018615.7696020296</v>
      </c>
      <c r="AW33" s="16">
        <v>-3748791.2709828499</v>
      </c>
      <c r="AX33" s="16">
        <v>-3036234.2558637401</v>
      </c>
      <c r="AY33" s="16">
        <v>-3236115.5724379104</v>
      </c>
      <c r="AZ33" s="16">
        <v>-3227880.4790396802</v>
      </c>
      <c r="BA33" s="16">
        <v>-3158075.77137898</v>
      </c>
      <c r="BB33" s="109">
        <v>-2864179.38783402</v>
      </c>
      <c r="BC33" s="87">
        <v>-2982560.20745683</v>
      </c>
      <c r="BD33" s="190">
        <v>-3249761.7650110601</v>
      </c>
      <c r="BE33" s="190">
        <v>-3342703.3014511201</v>
      </c>
      <c r="BF33" s="87">
        <v>-3537825.3078322699</v>
      </c>
      <c r="BG33" s="87">
        <v>-3034502.0664936299</v>
      </c>
      <c r="BH33" s="88">
        <v>-3048735.94874924</v>
      </c>
    </row>
    <row r="34" spans="1:60" ht="15.75" customHeight="1">
      <c r="A34" s="13"/>
      <c r="C34" s="15"/>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09"/>
      <c r="BC34" s="87"/>
      <c r="BD34" s="190"/>
      <c r="BE34" s="190"/>
      <c r="BF34" s="87"/>
      <c r="BG34" s="87"/>
      <c r="BH34" s="88"/>
    </row>
    <row r="35" spans="1:60" ht="15.75" customHeight="1">
      <c r="A35" s="13">
        <v>-200073.39889363979</v>
      </c>
      <c r="C35" s="21" t="s">
        <v>16</v>
      </c>
      <c r="D35" s="22">
        <v>-3837663.7239474813</v>
      </c>
      <c r="E35" s="22">
        <v>-3925845.4230089206</v>
      </c>
      <c r="F35" s="22">
        <v>-3455720.4488046207</v>
      </c>
      <c r="G35" s="22">
        <v>-3951034.1393111008</v>
      </c>
      <c r="H35" s="22">
        <v>-4295225.7669683509</v>
      </c>
      <c r="I35" s="22">
        <v>-4406104.6514361184</v>
      </c>
      <c r="J35" s="22">
        <v>-4872057.5245825909</v>
      </c>
      <c r="K35" s="22">
        <v>-4564314.9096662803</v>
      </c>
      <c r="L35" s="22">
        <v>-3807820.3346832404</v>
      </c>
      <c r="M35" s="22">
        <v>-3891323.1955299494</v>
      </c>
      <c r="N35" s="22">
        <v>-3583834.4216553904</v>
      </c>
      <c r="O35" s="22">
        <v>-4335455.3361452091</v>
      </c>
      <c r="P35" s="22">
        <v>-3592312.2930904906</v>
      </c>
      <c r="Q35" s="22">
        <v>-3658129.8469531601</v>
      </c>
      <c r="R35" s="22">
        <v>-3728033.1535905204</v>
      </c>
      <c r="S35" s="22">
        <v>-4000994.7378061702</v>
      </c>
      <c r="T35" s="22">
        <v>-4159517.2449894794</v>
      </c>
      <c r="U35" s="22">
        <v>-3973507.1199681107</v>
      </c>
      <c r="V35" s="22">
        <v>-4388551.4597808905</v>
      </c>
      <c r="W35" s="22">
        <v>-4433570.8301393902</v>
      </c>
      <c r="X35" s="22">
        <v>-4282625.7448910102</v>
      </c>
      <c r="Y35" s="22">
        <v>-4476074.2208314203</v>
      </c>
      <c r="Z35" s="22">
        <v>-4662461.6237358488</v>
      </c>
      <c r="AA35" s="22">
        <v>-4729736.1037309207</v>
      </c>
      <c r="AB35" s="22">
        <v>-4737953.008073939</v>
      </c>
      <c r="AC35" s="22">
        <v>-4666086.9648328898</v>
      </c>
      <c r="AD35" s="22">
        <v>-4627518.9436657587</v>
      </c>
      <c r="AE35" s="22">
        <v>-4563402.0436390499</v>
      </c>
      <c r="AF35" s="22">
        <v>-4737972.7659271397</v>
      </c>
      <c r="AG35" s="22">
        <v>-4252200.8960994296</v>
      </c>
      <c r="AH35" s="22">
        <v>-4236645.8907556003</v>
      </c>
      <c r="AI35" s="22">
        <v>-4332376.2545312708</v>
      </c>
      <c r="AJ35" s="22">
        <v>-4539011.7055735514</v>
      </c>
      <c r="AK35" s="22">
        <v>-4483393.8242082801</v>
      </c>
      <c r="AL35" s="22">
        <v>-4731708.1706394413</v>
      </c>
      <c r="AM35" s="22">
        <v>-3689633.7002034807</v>
      </c>
      <c r="AN35" s="22">
        <v>-3524762.4795853784</v>
      </c>
      <c r="AO35" s="22">
        <v>-3643986.7521367394</v>
      </c>
      <c r="AP35" s="22">
        <v>-3541242.6284093512</v>
      </c>
      <c r="AQ35" s="22">
        <v>-3497358.4616300501</v>
      </c>
      <c r="AR35" s="22">
        <v>-3334042.1869949596</v>
      </c>
      <c r="AS35" s="22">
        <v>-3171232.1060447395</v>
      </c>
      <c r="AT35" s="22">
        <v>-3239368.0523546808</v>
      </c>
      <c r="AU35" s="22">
        <v>-4439253.2351671699</v>
      </c>
      <c r="AV35" s="22">
        <v>-4014215.1061117519</v>
      </c>
      <c r="AW35" s="22">
        <v>-4822059.0990054095</v>
      </c>
      <c r="AX35" s="22">
        <v>-5622604.9912477294</v>
      </c>
      <c r="AY35" s="22">
        <v>-7521908.4799866611</v>
      </c>
      <c r="AZ35" s="22">
        <v>-7612323.7749361992</v>
      </c>
      <c r="BA35" s="22">
        <v>-7550106.0394960167</v>
      </c>
      <c r="BB35" s="114">
        <v>-7714827.7787594888</v>
      </c>
      <c r="BC35" s="91">
        <v>-7794695.8635336794</v>
      </c>
      <c r="BD35" s="192">
        <v>-7633342.1030945508</v>
      </c>
      <c r="BE35" s="192">
        <v>-7354929.1750779105</v>
      </c>
      <c r="BF35" s="91">
        <v>-7522544.1647575721</v>
      </c>
      <c r="BG35" s="91">
        <v>-7463533.3389161918</v>
      </c>
      <c r="BH35" s="92">
        <v>-7574441.1079298407</v>
      </c>
    </row>
    <row r="36" spans="1:60" ht="15.75" customHeight="1">
      <c r="A36" s="13"/>
      <c r="C36" s="21" t="s">
        <v>17</v>
      </c>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113"/>
      <c r="BC36" s="93"/>
      <c r="BD36" s="193"/>
      <c r="BE36" s="193"/>
      <c r="BF36" s="93"/>
      <c r="BG36" s="93"/>
      <c r="BH36" s="94"/>
    </row>
    <row r="37" spans="1:60" ht="15.75" customHeight="1">
      <c r="A37" s="13"/>
      <c r="C37" s="15" t="s">
        <v>18</v>
      </c>
      <c r="D37" s="16">
        <v>433839.78592332319</v>
      </c>
      <c r="E37" s="16">
        <v>453340.88430057658</v>
      </c>
      <c r="F37" s="16">
        <v>473718.55704988755</v>
      </c>
      <c r="G37" s="16">
        <v>495012.20618928003</v>
      </c>
      <c r="H37" s="16">
        <v>517263.00485748821</v>
      </c>
      <c r="I37" s="16">
        <v>540513.97692583234</v>
      </c>
      <c r="J37" s="16">
        <v>564810.08018864854</v>
      </c>
      <c r="K37" s="16">
        <v>590198.29329312837</v>
      </c>
      <c r="L37" s="16">
        <v>616727.70657665457</v>
      </c>
      <c r="M37" s="16">
        <v>644449.61698727519</v>
      </c>
      <c r="N37" s="16">
        <v>673417.62727085326</v>
      </c>
      <c r="O37" s="16">
        <v>703687.74961667811</v>
      </c>
      <c r="P37" s="16">
        <v>735318.51396194787</v>
      </c>
      <c r="Q37" s="16">
        <v>768371.08116453746</v>
      </c>
      <c r="R37" s="16">
        <v>802909.36126288341</v>
      </c>
      <c r="S37" s="16">
        <v>839000.13705165009</v>
      </c>
      <c r="T37" s="16">
        <v>876713.19321212184</v>
      </c>
      <c r="U37" s="16">
        <v>916121.45124700677</v>
      </c>
      <c r="V37" s="16">
        <v>957301.11048055976</v>
      </c>
      <c r="W37" s="16">
        <v>1000331.7953966609</v>
      </c>
      <c r="X37" s="16">
        <v>1045296.7095997409</v>
      </c>
      <c r="Y37" s="16">
        <v>1092282.7966962494</v>
      </c>
      <c r="Z37" s="16">
        <v>1141380.9084077459</v>
      </c>
      <c r="AA37" s="16">
        <v>1192685.9802406742</v>
      </c>
      <c r="AB37" s="16">
        <v>1246297.2150524927</v>
      </c>
      <c r="AC37" s="16">
        <v>1302318.2748691023</v>
      </c>
      <c r="AD37" s="16">
        <v>1360857.4813244685</v>
      </c>
      <c r="AE37" s="16">
        <v>1422028.0251100035</v>
      </c>
      <c r="AF37" s="16">
        <v>1485948.1848386982</v>
      </c>
      <c r="AG37" s="16">
        <v>1552741.5557471977</v>
      </c>
      <c r="AH37" s="16">
        <v>1622537.2886780342</v>
      </c>
      <c r="AI37" s="16">
        <v>1695470.339804112</v>
      </c>
      <c r="AJ37" s="16">
        <v>1771681.731578307</v>
      </c>
      <c r="AK37" s="16">
        <v>1851318.8254127519</v>
      </c>
      <c r="AL37" s="16">
        <v>1934535.6066150551</v>
      </c>
      <c r="AM37" s="16">
        <v>2021492.982132402</v>
      </c>
      <c r="AN37" s="16">
        <v>2112359.0916792536</v>
      </c>
      <c r="AO37" s="16">
        <v>2207309.6328502363</v>
      </c>
      <c r="AP37" s="16">
        <v>2306528.2008468546</v>
      </c>
      <c r="AQ37" s="16">
        <v>2410206.6434749207</v>
      </c>
      <c r="AR37" s="16">
        <v>2518545.4320991184</v>
      </c>
      <c r="AS37" s="16">
        <v>2631754.0492719738</v>
      </c>
      <c r="AT37" s="16">
        <v>2750051.3937867493</v>
      </c>
      <c r="AU37" s="16">
        <v>2873666.2039374639</v>
      </c>
      <c r="AV37" s="16">
        <v>3002837.499804453</v>
      </c>
      <c r="AW37" s="16">
        <v>3137815.0454206634</v>
      </c>
      <c r="AX37" s="16">
        <v>3278859.8317123223</v>
      </c>
      <c r="AY37" s="16">
        <v>3426244.5811477914</v>
      </c>
      <c r="AZ37" s="16">
        <v>3580254.2750703846</v>
      </c>
      <c r="BA37" s="16">
        <v>3741186.7047347985</v>
      </c>
      <c r="BB37" s="109">
        <v>3909353.0471126279</v>
      </c>
      <c r="BC37" s="89">
        <v>4085078.4665803406</v>
      </c>
      <c r="BD37" s="191">
        <v>4268702.743653127</v>
      </c>
      <c r="BE37" s="191">
        <v>4460580.9319803352</v>
      </c>
      <c r="BF37" s="89">
        <v>4661084.0448728511</v>
      </c>
      <c r="BG37" s="89">
        <v>4870599.7726898864</v>
      </c>
      <c r="BH37" s="90">
        <v>5089533.2324722968</v>
      </c>
    </row>
    <row r="38" spans="1:60" ht="15.75" customHeight="1">
      <c r="A38" s="13"/>
      <c r="C38" s="15" t="s">
        <v>19</v>
      </c>
      <c r="D38" s="16">
        <v>106955.9</v>
      </c>
      <c r="E38" s="16">
        <v>106955.9</v>
      </c>
      <c r="F38" s="16">
        <v>106955.9</v>
      </c>
      <c r="G38" s="16">
        <v>106955.9</v>
      </c>
      <c r="H38" s="16">
        <v>106955.9</v>
      </c>
      <c r="I38" s="16">
        <v>106955.9</v>
      </c>
      <c r="J38" s="16">
        <v>106955.9</v>
      </c>
      <c r="K38" s="16">
        <v>106955.9</v>
      </c>
      <c r="L38" s="16">
        <v>106955.9</v>
      </c>
      <c r="M38" s="16">
        <v>106955.9</v>
      </c>
      <c r="N38" s="16">
        <v>106955.9</v>
      </c>
      <c r="O38" s="16">
        <v>106955.9</v>
      </c>
      <c r="P38" s="16">
        <v>106955.9</v>
      </c>
      <c r="Q38" s="16">
        <v>106955.9</v>
      </c>
      <c r="R38" s="16">
        <v>106955.9</v>
      </c>
      <c r="S38" s="16">
        <v>106955.9</v>
      </c>
      <c r="T38" s="16">
        <v>106955.9</v>
      </c>
      <c r="U38" s="16">
        <v>106955.9</v>
      </c>
      <c r="V38" s="16">
        <v>106955.9</v>
      </c>
      <c r="W38" s="16">
        <v>106955.9</v>
      </c>
      <c r="X38" s="16">
        <v>106955.9</v>
      </c>
      <c r="Y38" s="16">
        <v>106955.9</v>
      </c>
      <c r="Z38" s="16">
        <v>106955.9</v>
      </c>
      <c r="AA38" s="16">
        <v>106955.9</v>
      </c>
      <c r="AB38" s="16">
        <v>106955.9</v>
      </c>
      <c r="AC38" s="16">
        <v>106955.9</v>
      </c>
      <c r="AD38" s="16">
        <v>106955.9</v>
      </c>
      <c r="AE38" s="16">
        <v>106955.9</v>
      </c>
      <c r="AF38" s="16">
        <v>106955.9</v>
      </c>
      <c r="AG38" s="16">
        <v>106955.9</v>
      </c>
      <c r="AH38" s="16">
        <v>106955.9</v>
      </c>
      <c r="AI38" s="16">
        <v>106955.9</v>
      </c>
      <c r="AJ38" s="16">
        <v>106955.9</v>
      </c>
      <c r="AK38" s="16">
        <v>106955.9</v>
      </c>
      <c r="AL38" s="16">
        <v>106955.9</v>
      </c>
      <c r="AM38" s="16">
        <v>106955.9</v>
      </c>
      <c r="AN38" s="16">
        <v>106955.9</v>
      </c>
      <c r="AO38" s="16">
        <v>106955.9</v>
      </c>
      <c r="AP38" s="16">
        <v>106955.9</v>
      </c>
      <c r="AQ38" s="16">
        <v>106955.9</v>
      </c>
      <c r="AR38" s="16">
        <v>106955.9</v>
      </c>
      <c r="AS38" s="16">
        <v>106955.9</v>
      </c>
      <c r="AT38" s="16">
        <v>106955.9</v>
      </c>
      <c r="AU38" s="16">
        <v>106955.9</v>
      </c>
      <c r="AV38" s="16">
        <v>106955.9</v>
      </c>
      <c r="AW38" s="16">
        <v>106955.9</v>
      </c>
      <c r="AX38" s="16">
        <v>106955.9</v>
      </c>
      <c r="AY38" s="16">
        <v>106955.9</v>
      </c>
      <c r="AZ38" s="16">
        <v>106955.9</v>
      </c>
      <c r="BA38" s="16">
        <v>106955.9</v>
      </c>
      <c r="BB38" s="109">
        <v>106955.9</v>
      </c>
      <c r="BC38" s="89">
        <v>106955.9</v>
      </c>
      <c r="BD38" s="191">
        <v>106955.9</v>
      </c>
      <c r="BE38" s="191">
        <v>106955.9</v>
      </c>
      <c r="BF38" s="89">
        <v>106955.9</v>
      </c>
      <c r="BG38" s="89">
        <v>106955.9</v>
      </c>
      <c r="BH38" s="90">
        <v>106955.9</v>
      </c>
    </row>
    <row r="39" spans="1:60" ht="15.75" customHeight="1">
      <c r="A39" s="13"/>
      <c r="C39" s="15" t="s">
        <v>20</v>
      </c>
      <c r="D39" s="16">
        <v>379231</v>
      </c>
      <c r="E39" s="16">
        <v>379231</v>
      </c>
      <c r="F39" s="16">
        <v>379231</v>
      </c>
      <c r="G39" s="16">
        <v>379231</v>
      </c>
      <c r="H39" s="16">
        <v>379231</v>
      </c>
      <c r="I39" s="16">
        <v>379231</v>
      </c>
      <c r="J39" s="16">
        <v>379231</v>
      </c>
      <c r="K39" s="16">
        <v>379231</v>
      </c>
      <c r="L39" s="16">
        <v>379231</v>
      </c>
      <c r="M39" s="16">
        <v>379231</v>
      </c>
      <c r="N39" s="16">
        <v>379231</v>
      </c>
      <c r="O39" s="16">
        <v>379231</v>
      </c>
      <c r="P39" s="16">
        <v>379231</v>
      </c>
      <c r="Q39" s="16">
        <v>379231</v>
      </c>
      <c r="R39" s="16">
        <v>379231</v>
      </c>
      <c r="S39" s="16">
        <v>379231</v>
      </c>
      <c r="T39" s="16">
        <v>379231</v>
      </c>
      <c r="U39" s="16">
        <v>379231</v>
      </c>
      <c r="V39" s="16">
        <v>379231</v>
      </c>
      <c r="W39" s="16">
        <v>379231</v>
      </c>
      <c r="X39" s="16">
        <v>379231</v>
      </c>
      <c r="Y39" s="16">
        <v>379231</v>
      </c>
      <c r="Z39" s="16">
        <v>379231</v>
      </c>
      <c r="AA39" s="16">
        <v>379231</v>
      </c>
      <c r="AB39" s="16">
        <v>379231</v>
      </c>
      <c r="AC39" s="16">
        <v>379231</v>
      </c>
      <c r="AD39" s="16">
        <v>379231</v>
      </c>
      <c r="AE39" s="16">
        <v>379231</v>
      </c>
      <c r="AF39" s="16">
        <v>379231</v>
      </c>
      <c r="AG39" s="16">
        <v>379231</v>
      </c>
      <c r="AH39" s="16">
        <v>379231</v>
      </c>
      <c r="AI39" s="16">
        <v>379231</v>
      </c>
      <c r="AJ39" s="16">
        <v>379231</v>
      </c>
      <c r="AK39" s="16">
        <v>379231</v>
      </c>
      <c r="AL39" s="16">
        <v>379231</v>
      </c>
      <c r="AM39" s="16">
        <v>379231</v>
      </c>
      <c r="AN39" s="16">
        <v>379231</v>
      </c>
      <c r="AO39" s="16">
        <v>379231</v>
      </c>
      <c r="AP39" s="16">
        <v>379231</v>
      </c>
      <c r="AQ39" s="16">
        <v>379231</v>
      </c>
      <c r="AR39" s="16">
        <v>379231</v>
      </c>
      <c r="AS39" s="16">
        <v>379231</v>
      </c>
      <c r="AT39" s="16">
        <v>379231</v>
      </c>
      <c r="AU39" s="16">
        <v>379231</v>
      </c>
      <c r="AV39" s="16">
        <v>379231</v>
      </c>
      <c r="AW39" s="16">
        <v>379231</v>
      </c>
      <c r="AX39" s="16">
        <v>379231</v>
      </c>
      <c r="AY39" s="16">
        <v>379231</v>
      </c>
      <c r="AZ39" s="16">
        <v>379231</v>
      </c>
      <c r="BA39" s="16">
        <v>379231</v>
      </c>
      <c r="BB39" s="109">
        <v>379231</v>
      </c>
      <c r="BC39" s="89">
        <v>379231</v>
      </c>
      <c r="BD39" s="191">
        <v>379231</v>
      </c>
      <c r="BE39" s="191">
        <v>379231</v>
      </c>
      <c r="BF39" s="89">
        <v>379231</v>
      </c>
      <c r="BG39" s="89">
        <v>379231</v>
      </c>
      <c r="BH39" s="90">
        <v>379231</v>
      </c>
    </row>
    <row r="40" spans="1:60" ht="15.75" customHeight="1">
      <c r="A40" s="13"/>
      <c r="C40" s="15" t="s">
        <v>21</v>
      </c>
      <c r="D40" s="24">
        <v>63637.1</v>
      </c>
      <c r="E40" s="24">
        <v>63637.1</v>
      </c>
      <c r="F40" s="24">
        <v>63637.1</v>
      </c>
      <c r="G40" s="24">
        <v>63637.1</v>
      </c>
      <c r="H40" s="24">
        <v>63637.1</v>
      </c>
      <c r="I40" s="24">
        <v>63637.1</v>
      </c>
      <c r="J40" s="24">
        <v>63637.1</v>
      </c>
      <c r="K40" s="24">
        <v>63637.1</v>
      </c>
      <c r="L40" s="24">
        <v>63637.1</v>
      </c>
      <c r="M40" s="24">
        <v>63637.1</v>
      </c>
      <c r="N40" s="24">
        <v>63637.1</v>
      </c>
      <c r="O40" s="24">
        <v>63637.1</v>
      </c>
      <c r="P40" s="24">
        <v>63637.1</v>
      </c>
      <c r="Q40" s="24">
        <v>63637.1</v>
      </c>
      <c r="R40" s="24">
        <v>63637.1</v>
      </c>
      <c r="S40" s="24">
        <v>63637.1</v>
      </c>
      <c r="T40" s="24">
        <v>63637.1</v>
      </c>
      <c r="U40" s="24">
        <v>63637.1</v>
      </c>
      <c r="V40" s="24">
        <v>63637.1</v>
      </c>
      <c r="W40" s="24">
        <v>63637.1</v>
      </c>
      <c r="X40" s="24">
        <v>63637.1</v>
      </c>
      <c r="Y40" s="24">
        <v>63637.1</v>
      </c>
      <c r="Z40" s="24">
        <v>63637.1</v>
      </c>
      <c r="AA40" s="24">
        <v>63637.1</v>
      </c>
      <c r="AB40" s="24">
        <v>63637.1</v>
      </c>
      <c r="AC40" s="24">
        <v>63637.1</v>
      </c>
      <c r="AD40" s="24">
        <v>63637.1</v>
      </c>
      <c r="AE40" s="24">
        <v>63637.1</v>
      </c>
      <c r="AF40" s="24">
        <v>63637.1</v>
      </c>
      <c r="AG40" s="24">
        <v>63637.1</v>
      </c>
      <c r="AH40" s="24">
        <v>63637.1</v>
      </c>
      <c r="AI40" s="24">
        <v>63637.1</v>
      </c>
      <c r="AJ40" s="24">
        <v>63637.1</v>
      </c>
      <c r="AK40" s="24">
        <v>63637.1</v>
      </c>
      <c r="AL40" s="24">
        <v>63637.1</v>
      </c>
      <c r="AM40" s="24">
        <v>63637.1</v>
      </c>
      <c r="AN40" s="24">
        <v>63637.1</v>
      </c>
      <c r="AO40" s="24">
        <v>63637.1</v>
      </c>
      <c r="AP40" s="24">
        <v>63637.1</v>
      </c>
      <c r="AQ40" s="24">
        <v>63637.1</v>
      </c>
      <c r="AR40" s="24">
        <v>63637.1</v>
      </c>
      <c r="AS40" s="24">
        <v>63637.1</v>
      </c>
      <c r="AT40" s="24">
        <v>63637.1</v>
      </c>
      <c r="AU40" s="24">
        <v>63637.1</v>
      </c>
      <c r="AV40" s="24">
        <v>63637.1</v>
      </c>
      <c r="AW40" s="24">
        <v>63637.1</v>
      </c>
      <c r="AX40" s="24">
        <v>63637.1</v>
      </c>
      <c r="AY40" s="24">
        <v>63637.1</v>
      </c>
      <c r="AZ40" s="24">
        <v>63637.1</v>
      </c>
      <c r="BA40" s="24">
        <v>63637.1</v>
      </c>
      <c r="BB40" s="113">
        <v>63637.1</v>
      </c>
      <c r="BC40" s="95">
        <v>63637.1</v>
      </c>
      <c r="BD40" s="194">
        <v>63637.1</v>
      </c>
      <c r="BE40" s="194">
        <v>63637.1</v>
      </c>
      <c r="BF40" s="95">
        <v>63637.1</v>
      </c>
      <c r="BG40" s="95">
        <v>63637.1</v>
      </c>
      <c r="BH40" s="96">
        <v>63637.1</v>
      </c>
    </row>
    <row r="41" spans="1:60" ht="15.75" customHeight="1">
      <c r="A41" s="13"/>
      <c r="C41" s="26"/>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113"/>
      <c r="BC41" s="95"/>
      <c r="BD41" s="194"/>
      <c r="BE41" s="194"/>
      <c r="BF41" s="95"/>
      <c r="BG41" s="95"/>
      <c r="BH41" s="96"/>
    </row>
    <row r="42" spans="1:60" ht="16.5" customHeight="1">
      <c r="A42" s="13">
        <v>525637.72718028014</v>
      </c>
      <c r="C42" s="21" t="s">
        <v>22</v>
      </c>
      <c r="D42" s="27">
        <v>6527673.0147706615</v>
      </c>
      <c r="E42" s="27">
        <v>7016468.5082838703</v>
      </c>
      <c r="F42" s="27">
        <v>7998232.8215439115</v>
      </c>
      <c r="G42" s="27">
        <v>7805093.5486843064</v>
      </c>
      <c r="H42" s="27">
        <v>7546333.6901148669</v>
      </c>
      <c r="I42" s="27">
        <v>7948368.8481929712</v>
      </c>
      <c r="J42" s="27">
        <v>8067591.2270440683</v>
      </c>
      <c r="K42" s="27">
        <v>8335290.5093391715</v>
      </c>
      <c r="L42" s="27">
        <v>8960287.7279312611</v>
      </c>
      <c r="M42" s="27">
        <v>8339115.474560732</v>
      </c>
      <c r="N42" s="27">
        <v>8387156.723532971</v>
      </c>
      <c r="O42" s="27">
        <v>9166835.3050645608</v>
      </c>
      <c r="P42" s="27">
        <v>9294035.944006009</v>
      </c>
      <c r="Q42" s="27">
        <v>9087966.9735128209</v>
      </c>
      <c r="R42" s="27">
        <v>8997817.2540106606</v>
      </c>
      <c r="S42" s="27">
        <v>9001008.0910605863</v>
      </c>
      <c r="T42" s="27">
        <v>8720581.4236431029</v>
      </c>
      <c r="U42" s="27">
        <v>9077026.5306618288</v>
      </c>
      <c r="V42" s="27">
        <v>8889358.8228315189</v>
      </c>
      <c r="W42" s="27">
        <v>9475324.8660299107</v>
      </c>
      <c r="X42" s="27">
        <v>9458490.2460518107</v>
      </c>
      <c r="Y42" s="27">
        <v>9911551.3362888396</v>
      </c>
      <c r="Z42" s="27">
        <v>10239558.35625919</v>
      </c>
      <c r="AA42" s="27">
        <v>10780627.142544996</v>
      </c>
      <c r="AB42" s="27">
        <v>10446373.936676804</v>
      </c>
      <c r="AC42" s="27">
        <v>10792645.1741216</v>
      </c>
      <c r="AD42" s="27">
        <v>11023312.970613953</v>
      </c>
      <c r="AE42" s="27">
        <v>10972487.609556429</v>
      </c>
      <c r="AF42" s="27">
        <v>10759314.645193864</v>
      </c>
      <c r="AG42" s="27">
        <v>10845498.096374892</v>
      </c>
      <c r="AH42" s="27">
        <v>10941435.301795661</v>
      </c>
      <c r="AI42" s="27">
        <v>11520644.680063199</v>
      </c>
      <c r="AJ42" s="27">
        <v>11224789.766258778</v>
      </c>
      <c r="AK42" s="27">
        <v>11224607.280949019</v>
      </c>
      <c r="AL42" s="27">
        <v>11142651.355641011</v>
      </c>
      <c r="AM42" s="27">
        <v>11525530.341864238</v>
      </c>
      <c r="AN42" s="27">
        <v>11561525.953846388</v>
      </c>
      <c r="AO42" s="27">
        <v>11595668.30428274</v>
      </c>
      <c r="AP42" s="27">
        <v>11653623.806210138</v>
      </c>
      <c r="AQ42" s="27">
        <v>11898956.6555962</v>
      </c>
      <c r="AR42" s="27">
        <v>11986234.869161051</v>
      </c>
      <c r="AS42" s="27">
        <v>12172096.710637689</v>
      </c>
      <c r="AT42" s="27">
        <v>12389274.836252097</v>
      </c>
      <c r="AU42" s="27">
        <v>12508014.98761051</v>
      </c>
      <c r="AV42" s="27">
        <v>12618080.334928101</v>
      </c>
      <c r="AW42" s="27">
        <v>12172500.073891088</v>
      </c>
      <c r="AX42" s="27">
        <v>12210412.366938632</v>
      </c>
      <c r="AY42" s="27">
        <v>13303494.497339509</v>
      </c>
      <c r="AZ42" s="27">
        <v>13755293.224501405</v>
      </c>
      <c r="BA42" s="27">
        <v>13153787.491918687</v>
      </c>
      <c r="BB42" s="112">
        <v>13270973.803136697</v>
      </c>
      <c r="BC42" s="97">
        <v>13304783.807034291</v>
      </c>
      <c r="BD42" s="195">
        <v>13603139.339573808</v>
      </c>
      <c r="BE42" s="195">
        <v>13483360.650827315</v>
      </c>
      <c r="BF42" s="97">
        <v>13391380.66981969</v>
      </c>
      <c r="BG42" s="97">
        <v>13769016.016978489</v>
      </c>
      <c r="BH42" s="98">
        <v>14064219.887521461</v>
      </c>
    </row>
    <row r="43" spans="1:60" ht="15.75" customHeight="1">
      <c r="A43" s="13"/>
      <c r="C43" s="19"/>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09"/>
      <c r="BC43" s="87"/>
      <c r="BD43" s="190"/>
      <c r="BE43" s="190"/>
      <c r="BF43" s="87"/>
      <c r="BG43" s="87"/>
      <c r="BH43" s="88"/>
    </row>
    <row r="44" spans="1:60" ht="15.75" customHeight="1">
      <c r="A44" s="13">
        <v>318575.92718007998</v>
      </c>
      <c r="C44" s="10" t="s">
        <v>23</v>
      </c>
      <c r="D44" s="11">
        <v>3472107.63274134</v>
      </c>
      <c r="E44" s="11">
        <v>3783351.9854301997</v>
      </c>
      <c r="F44" s="11">
        <v>4546138.6389510501</v>
      </c>
      <c r="G44" s="11">
        <v>4055597.0533316303</v>
      </c>
      <c r="H44" s="11">
        <v>3993272.6314820303</v>
      </c>
      <c r="I44" s="11">
        <v>4328511.6641588695</v>
      </c>
      <c r="J44" s="11">
        <v>4098962.1621531397</v>
      </c>
      <c r="K44" s="11">
        <v>4264860.6239267904</v>
      </c>
      <c r="L44" s="11">
        <v>4521790.3407194708</v>
      </c>
      <c r="M44" s="11">
        <v>4235810.9600814003</v>
      </c>
      <c r="N44" s="11">
        <v>4268983.8972314699</v>
      </c>
      <c r="O44" s="11">
        <v>4857312.2493764404</v>
      </c>
      <c r="P44" s="11">
        <v>4724886.48777992</v>
      </c>
      <c r="Q44" s="11">
        <v>4659007.7808414195</v>
      </c>
      <c r="R44" s="11">
        <v>4666714.985061869</v>
      </c>
      <c r="S44" s="11">
        <v>4569664.5844433103</v>
      </c>
      <c r="T44" s="11">
        <v>4322456.4902599398</v>
      </c>
      <c r="U44" s="11">
        <v>4484615.7273286404</v>
      </c>
      <c r="V44" s="11">
        <v>4303788.5935477996</v>
      </c>
      <c r="W44" s="11">
        <v>4515350.0168219199</v>
      </c>
      <c r="X44" s="11">
        <v>4333500.0862480607</v>
      </c>
      <c r="Y44" s="11">
        <v>4390646.3726162901</v>
      </c>
      <c r="Z44" s="11">
        <v>4721896.6587921502</v>
      </c>
      <c r="AA44" s="11">
        <v>5017115.9271488404</v>
      </c>
      <c r="AB44" s="11">
        <v>4640919.0231909398</v>
      </c>
      <c r="AC44" s="11">
        <v>4800716.6273932997</v>
      </c>
      <c r="AD44" s="11">
        <v>4966453.8664873997</v>
      </c>
      <c r="AE44" s="11">
        <v>5043288.68593207</v>
      </c>
      <c r="AF44" s="11">
        <v>5018270.0187063599</v>
      </c>
      <c r="AG44" s="11">
        <v>4917989.9228636697</v>
      </c>
      <c r="AH44" s="11">
        <v>4958349.6937438995</v>
      </c>
      <c r="AI44" s="11">
        <v>5422502.2724140799</v>
      </c>
      <c r="AJ44" s="11">
        <v>5255890.7983764</v>
      </c>
      <c r="AK44" s="11">
        <v>5332749.8041361608</v>
      </c>
      <c r="AL44" s="11">
        <v>5274242.1485822909</v>
      </c>
      <c r="AM44" s="11">
        <v>5571269.8895916399</v>
      </c>
      <c r="AN44" s="11">
        <v>5567074.8597130589</v>
      </c>
      <c r="AO44" s="11">
        <v>5389129.7109729508</v>
      </c>
      <c r="AP44" s="11">
        <v>5424517.2001833813</v>
      </c>
      <c r="AQ44" s="11">
        <v>5616622.2971493509</v>
      </c>
      <c r="AR44" s="11">
        <v>5551087.4449255094</v>
      </c>
      <c r="AS44" s="11">
        <v>5637264.5382671906</v>
      </c>
      <c r="AT44" s="11">
        <v>5868318.0607709093</v>
      </c>
      <c r="AU44" s="11">
        <v>5871231.7179387398</v>
      </c>
      <c r="AV44" s="11">
        <v>6002260.1325473497</v>
      </c>
      <c r="AW44" s="11">
        <v>5798198.3761561094</v>
      </c>
      <c r="AX44" s="11">
        <v>5773221.9522898197</v>
      </c>
      <c r="AY44" s="11">
        <v>6771581.4886862896</v>
      </c>
      <c r="AZ44" s="11">
        <v>6826905.392844839</v>
      </c>
      <c r="BA44" s="11">
        <v>6420603.0487099113</v>
      </c>
      <c r="BB44" s="108">
        <v>6522940.3742590491</v>
      </c>
      <c r="BC44" s="85">
        <v>6668824.4279516097</v>
      </c>
      <c r="BD44" s="189">
        <v>6534503.5687752105</v>
      </c>
      <c r="BE44" s="189">
        <v>6599695.7728426605</v>
      </c>
      <c r="BF44" s="85">
        <v>6402741.8467295999</v>
      </c>
      <c r="BG44" s="85">
        <v>6243312.1270667501</v>
      </c>
      <c r="BH44" s="86">
        <v>6391407.6252510101</v>
      </c>
    </row>
    <row r="45" spans="1:60" s="20" customFormat="1" ht="15.75" customHeight="1">
      <c r="A45" s="13">
        <v>156716.05584264998</v>
      </c>
      <c r="C45" s="10" t="s">
        <v>24</v>
      </c>
      <c r="D45" s="11">
        <v>667987.67683317</v>
      </c>
      <c r="E45" s="11">
        <v>687552.12878073996</v>
      </c>
      <c r="F45" s="11">
        <v>662789.64784205006</v>
      </c>
      <c r="G45" s="11">
        <v>674770.10801023</v>
      </c>
      <c r="H45" s="11">
        <v>660155.24894427997</v>
      </c>
      <c r="I45" s="11">
        <v>673055.40663333004</v>
      </c>
      <c r="J45" s="11">
        <v>705084.40970051987</v>
      </c>
      <c r="K45" s="11">
        <v>727003.64706226997</v>
      </c>
      <c r="L45" s="11">
        <v>756786.02570786991</v>
      </c>
      <c r="M45" s="11">
        <v>743153.13094466005</v>
      </c>
      <c r="N45" s="11">
        <v>744343.58866610995</v>
      </c>
      <c r="O45" s="11">
        <v>892675.58806730993</v>
      </c>
      <c r="P45" s="11">
        <v>839198.06034654996</v>
      </c>
      <c r="Q45" s="11">
        <v>814931.30263242987</v>
      </c>
      <c r="R45" s="11">
        <v>804073.25779348006</v>
      </c>
      <c r="S45" s="11">
        <v>823772.54844268993</v>
      </c>
      <c r="T45" s="11">
        <v>764389.65266586002</v>
      </c>
      <c r="U45" s="11">
        <v>746463.82049176004</v>
      </c>
      <c r="V45" s="11">
        <v>766879.97251797002</v>
      </c>
      <c r="W45" s="11">
        <v>759861.63936135999</v>
      </c>
      <c r="X45" s="11">
        <v>778724.56080948003</v>
      </c>
      <c r="Y45" s="11">
        <v>781323.91931701009</v>
      </c>
      <c r="Z45" s="11">
        <v>851394.42540062009</v>
      </c>
      <c r="AA45" s="11">
        <v>927236.44396094</v>
      </c>
      <c r="AB45" s="11">
        <v>820528.04885294987</v>
      </c>
      <c r="AC45" s="11">
        <v>812132.6587956599</v>
      </c>
      <c r="AD45" s="11">
        <v>833557.38551263988</v>
      </c>
      <c r="AE45" s="11">
        <v>831289.92583219986</v>
      </c>
      <c r="AF45" s="11">
        <v>817431.62275907001</v>
      </c>
      <c r="AG45" s="11">
        <v>795412.07456859993</v>
      </c>
      <c r="AH45" s="11">
        <v>805680.20070167002</v>
      </c>
      <c r="AI45" s="11">
        <v>822229.60833122011</v>
      </c>
      <c r="AJ45" s="11">
        <v>880864.16705479019</v>
      </c>
      <c r="AK45" s="11">
        <v>874894.07023349009</v>
      </c>
      <c r="AL45" s="11">
        <v>892330.10339631024</v>
      </c>
      <c r="AM45" s="11">
        <v>1082295.0662589101</v>
      </c>
      <c r="AN45" s="11">
        <v>1033447.9322461602</v>
      </c>
      <c r="AO45" s="11">
        <v>1024650.78650588</v>
      </c>
      <c r="AP45" s="11">
        <v>1112684.14806216</v>
      </c>
      <c r="AQ45" s="11">
        <v>1141065.5749894402</v>
      </c>
      <c r="AR45" s="11">
        <v>1055213.6697650701</v>
      </c>
      <c r="AS45" s="11">
        <v>1016449.9194761602</v>
      </c>
      <c r="AT45" s="11">
        <v>1040301.6338114301</v>
      </c>
      <c r="AU45" s="11">
        <v>1061092.0770165203</v>
      </c>
      <c r="AV45" s="11">
        <v>1011756.2163371301</v>
      </c>
      <c r="AW45" s="11">
        <v>1037603.51873671</v>
      </c>
      <c r="AX45" s="11">
        <v>1069397.1459067699</v>
      </c>
      <c r="AY45" s="11">
        <v>1245135.3529139899</v>
      </c>
      <c r="AZ45" s="11">
        <v>1093734.0284365299</v>
      </c>
      <c r="BA45" s="11">
        <v>1081680.9297318</v>
      </c>
      <c r="BB45" s="108">
        <v>1141350.3868676799</v>
      </c>
      <c r="BC45" s="85">
        <v>1111098.3262090501</v>
      </c>
      <c r="BD45" s="189">
        <v>1121583.41306838</v>
      </c>
      <c r="BE45" s="189">
        <v>1088325.97694754</v>
      </c>
      <c r="BF45" s="85">
        <v>1076822.2404782502</v>
      </c>
      <c r="BG45" s="85">
        <v>1080799.9901879102</v>
      </c>
      <c r="BH45" s="86">
        <v>1070172.6213556698</v>
      </c>
    </row>
    <row r="46" spans="1:60" ht="15.75" customHeight="1">
      <c r="A46" s="13">
        <v>172377.75584264999</v>
      </c>
      <c r="C46" s="15" t="s">
        <v>25</v>
      </c>
      <c r="D46" s="16">
        <v>865935.01059253002</v>
      </c>
      <c r="E46" s="16">
        <v>866677.59472572</v>
      </c>
      <c r="F46" s="16">
        <v>891816.88316909014</v>
      </c>
      <c r="G46" s="16">
        <v>898903.74548848998</v>
      </c>
      <c r="H46" s="16">
        <v>916902.15660826</v>
      </c>
      <c r="I46" s="16">
        <v>918282.87768892001</v>
      </c>
      <c r="J46" s="16">
        <v>936858.48906296992</v>
      </c>
      <c r="K46" s="16">
        <v>948262.68069403002</v>
      </c>
      <c r="L46" s="16">
        <v>976362.31190146995</v>
      </c>
      <c r="M46" s="16">
        <v>966136.88468838006</v>
      </c>
      <c r="N46" s="16">
        <v>988182.47942206997</v>
      </c>
      <c r="O46" s="16">
        <v>1155334.5535552199</v>
      </c>
      <c r="P46" s="16">
        <v>1064615.0933954699</v>
      </c>
      <c r="Q46" s="16">
        <v>1024200.5938480699</v>
      </c>
      <c r="R46" s="16">
        <v>1037766.1481078001</v>
      </c>
      <c r="S46" s="16">
        <v>1048137.40757808</v>
      </c>
      <c r="T46" s="16">
        <v>1026915.44583562</v>
      </c>
      <c r="U46" s="16">
        <v>1006598.85191343</v>
      </c>
      <c r="V46" s="16">
        <v>1008282.3852069001</v>
      </c>
      <c r="W46" s="16">
        <v>1019428.16709</v>
      </c>
      <c r="X46" s="16">
        <v>1031852.01587227</v>
      </c>
      <c r="Y46" s="16">
        <v>1020135.1442791701</v>
      </c>
      <c r="Z46" s="16">
        <v>1108617.2511468201</v>
      </c>
      <c r="AA46" s="16">
        <v>1181541.92864152</v>
      </c>
      <c r="AB46" s="16">
        <v>1068205.8181163198</v>
      </c>
      <c r="AC46" s="16">
        <v>1049411.1532254899</v>
      </c>
      <c r="AD46" s="16">
        <v>1086457.4054318299</v>
      </c>
      <c r="AE46" s="16">
        <v>1072606.3412716899</v>
      </c>
      <c r="AF46" s="16">
        <v>1056748.37585026</v>
      </c>
      <c r="AG46" s="16">
        <v>1063633.0007929399</v>
      </c>
      <c r="AH46" s="16">
        <v>1076922.0812182201</v>
      </c>
      <c r="AI46" s="16">
        <v>1094707.8476434001</v>
      </c>
      <c r="AJ46" s="16">
        <v>1125394.9243976802</v>
      </c>
      <c r="AK46" s="16">
        <v>1153171.24995551</v>
      </c>
      <c r="AL46" s="16">
        <v>1227639.1046884202</v>
      </c>
      <c r="AM46" s="16">
        <v>1378134.4264730702</v>
      </c>
      <c r="AN46" s="16">
        <v>1340435.0378745701</v>
      </c>
      <c r="AO46" s="16">
        <v>1336807.3852137299</v>
      </c>
      <c r="AP46" s="16">
        <v>1416379.0418751801</v>
      </c>
      <c r="AQ46" s="16">
        <v>1492278.8666195602</v>
      </c>
      <c r="AR46" s="16">
        <v>1401790.4184366302</v>
      </c>
      <c r="AS46" s="16">
        <v>1353982.6063849102</v>
      </c>
      <c r="AT46" s="16">
        <v>1344152.2944118101</v>
      </c>
      <c r="AU46" s="16">
        <v>1380266.4817454403</v>
      </c>
      <c r="AV46" s="16">
        <v>1342358.0275790901</v>
      </c>
      <c r="AW46" s="16">
        <v>1358967.9710165299</v>
      </c>
      <c r="AX46" s="16">
        <v>1390961.0782612099</v>
      </c>
      <c r="AY46" s="16">
        <v>1566046.4398569099</v>
      </c>
      <c r="AZ46" s="16">
        <v>1476068.8316508899</v>
      </c>
      <c r="BA46" s="16">
        <v>1438616.7620924399</v>
      </c>
      <c r="BB46" s="109">
        <v>1432834.61104431</v>
      </c>
      <c r="BC46" s="87">
        <v>1422438.72216843</v>
      </c>
      <c r="BD46" s="190">
        <v>1398955.50247954</v>
      </c>
      <c r="BE46" s="190">
        <v>1363730.70597633</v>
      </c>
      <c r="BF46" s="87">
        <v>1362604.3623065401</v>
      </c>
      <c r="BG46" s="87">
        <v>1368236.7519117601</v>
      </c>
      <c r="BH46" s="88">
        <v>1348838.3433819099</v>
      </c>
    </row>
    <row r="47" spans="1:60" ht="15.75" customHeight="1">
      <c r="A47" s="13">
        <v>-15520.5</v>
      </c>
      <c r="C47" s="15" t="s">
        <v>26</v>
      </c>
      <c r="D47" s="16">
        <v>-197947.33375935999</v>
      </c>
      <c r="E47" s="16">
        <v>-179125.46594498001</v>
      </c>
      <c r="F47" s="16">
        <v>-229027.23532704002</v>
      </c>
      <c r="G47" s="16">
        <v>-224133.63747826</v>
      </c>
      <c r="H47" s="16">
        <v>-256746.90766398</v>
      </c>
      <c r="I47" s="16">
        <v>-245227.47105558999</v>
      </c>
      <c r="J47" s="16">
        <v>-231774.07936245002</v>
      </c>
      <c r="K47" s="16">
        <v>-221259.03363176002</v>
      </c>
      <c r="L47" s="16">
        <v>-219576.28619360001</v>
      </c>
      <c r="M47" s="16">
        <v>-222983.75374372001</v>
      </c>
      <c r="N47" s="16">
        <v>-243838.89075595999</v>
      </c>
      <c r="O47" s="16">
        <v>-262658.96548791003</v>
      </c>
      <c r="P47" s="16">
        <v>-225417.03304892001</v>
      </c>
      <c r="Q47" s="16">
        <v>-209269.29121564003</v>
      </c>
      <c r="R47" s="16">
        <v>-233692.89031432002</v>
      </c>
      <c r="S47" s="16">
        <v>-224364.85913539003</v>
      </c>
      <c r="T47" s="16">
        <v>-262525.79316976003</v>
      </c>
      <c r="U47" s="16">
        <v>-260135.03142167002</v>
      </c>
      <c r="V47" s="16">
        <v>-241402.41268893</v>
      </c>
      <c r="W47" s="16">
        <v>-259566.52772864001</v>
      </c>
      <c r="X47" s="16">
        <v>-253127.45506279002</v>
      </c>
      <c r="Y47" s="16">
        <v>-238811.22496215999</v>
      </c>
      <c r="Z47" s="16">
        <v>-257222.82574620002</v>
      </c>
      <c r="AA47" s="16">
        <v>-254305.48468057998</v>
      </c>
      <c r="AB47" s="16">
        <v>-247677.76926336999</v>
      </c>
      <c r="AC47" s="16">
        <v>-237278.49442983</v>
      </c>
      <c r="AD47" s="16">
        <v>-252900.01991919</v>
      </c>
      <c r="AE47" s="16">
        <v>-241316.41543949</v>
      </c>
      <c r="AF47" s="16">
        <v>-239316.75309119001</v>
      </c>
      <c r="AG47" s="16">
        <v>-268220.92622433999</v>
      </c>
      <c r="AH47" s="16">
        <v>-271241.88051654998</v>
      </c>
      <c r="AI47" s="16">
        <v>-272478.23931217997</v>
      </c>
      <c r="AJ47" s="16">
        <v>-244530.75734289002</v>
      </c>
      <c r="AK47" s="16">
        <v>-278277.17972202</v>
      </c>
      <c r="AL47" s="16">
        <v>-335309.00129211001</v>
      </c>
      <c r="AM47" s="16">
        <v>-295839.36021416</v>
      </c>
      <c r="AN47" s="16">
        <v>-306987.10562840995</v>
      </c>
      <c r="AO47" s="16">
        <v>-312156.59870784997</v>
      </c>
      <c r="AP47" s="16">
        <v>-303694.89381302003</v>
      </c>
      <c r="AQ47" s="16">
        <v>-351213.29163012002</v>
      </c>
      <c r="AR47" s="16">
        <v>-346576.74867156002</v>
      </c>
      <c r="AS47" s="16">
        <v>-337532.68690874998</v>
      </c>
      <c r="AT47" s="16">
        <v>-303850.66060037998</v>
      </c>
      <c r="AU47" s="16">
        <v>-319174.40472891997</v>
      </c>
      <c r="AV47" s="16">
        <v>-330601.81124196004</v>
      </c>
      <c r="AW47" s="16">
        <v>-321364.45227981999</v>
      </c>
      <c r="AX47" s="16">
        <v>-321563.93235443998</v>
      </c>
      <c r="AY47" s="16">
        <v>-320911.08694292</v>
      </c>
      <c r="AZ47" s="16">
        <v>-382334.80321435997</v>
      </c>
      <c r="BA47" s="16">
        <v>-356935.83236063999</v>
      </c>
      <c r="BB47" s="109">
        <v>-291423.31317663001</v>
      </c>
      <c r="BC47" s="87">
        <v>-311239.11195937998</v>
      </c>
      <c r="BD47" s="190">
        <v>-277285.54941116</v>
      </c>
      <c r="BE47" s="190">
        <v>-275342.48650714004</v>
      </c>
      <c r="BF47" s="87">
        <v>-285591.60482829</v>
      </c>
      <c r="BG47" s="87">
        <v>-287248.29672384996</v>
      </c>
      <c r="BH47" s="88">
        <v>-278497.39102624002</v>
      </c>
    </row>
    <row r="48" spans="1:60" ht="15.75" customHeight="1">
      <c r="A48" s="13">
        <v>-141.19999999999999</v>
      </c>
      <c r="B48" s="20"/>
      <c r="C48" s="15" t="s">
        <v>27</v>
      </c>
      <c r="D48" s="16">
        <v>0</v>
      </c>
      <c r="E48" s="16">
        <v>0</v>
      </c>
      <c r="F48" s="16">
        <v>0</v>
      </c>
      <c r="G48" s="16">
        <v>0</v>
      </c>
      <c r="H48" s="16">
        <v>0</v>
      </c>
      <c r="I48" s="16">
        <v>0</v>
      </c>
      <c r="J48" s="16">
        <v>0</v>
      </c>
      <c r="K48" s="16">
        <v>0</v>
      </c>
      <c r="L48" s="16">
        <v>0</v>
      </c>
      <c r="M48" s="16">
        <v>0</v>
      </c>
      <c r="N48" s="16">
        <v>0</v>
      </c>
      <c r="O48" s="16">
        <v>0</v>
      </c>
      <c r="P48" s="16">
        <v>0</v>
      </c>
      <c r="Q48" s="16">
        <v>0</v>
      </c>
      <c r="R48" s="16">
        <v>0</v>
      </c>
      <c r="S48" s="16">
        <v>0</v>
      </c>
      <c r="T48" s="16">
        <v>0</v>
      </c>
      <c r="U48" s="16">
        <v>0</v>
      </c>
      <c r="V48" s="16">
        <v>0</v>
      </c>
      <c r="W48" s="16">
        <v>0</v>
      </c>
      <c r="X48" s="16">
        <v>0</v>
      </c>
      <c r="Y48" s="16">
        <v>0</v>
      </c>
      <c r="Z48" s="16">
        <v>0</v>
      </c>
      <c r="AA48" s="16">
        <v>0</v>
      </c>
      <c r="AB48" s="16">
        <v>0</v>
      </c>
      <c r="AC48" s="16">
        <v>0</v>
      </c>
      <c r="AD48" s="16">
        <v>0</v>
      </c>
      <c r="AE48" s="16">
        <v>0</v>
      </c>
      <c r="AF48" s="16">
        <v>0</v>
      </c>
      <c r="AG48" s="16">
        <v>0</v>
      </c>
      <c r="AH48" s="16">
        <v>0</v>
      </c>
      <c r="AI48" s="16">
        <v>0</v>
      </c>
      <c r="AJ48" s="16">
        <v>0</v>
      </c>
      <c r="AK48" s="16">
        <v>0</v>
      </c>
      <c r="AL48" s="16">
        <v>0</v>
      </c>
      <c r="AM48" s="16">
        <v>0</v>
      </c>
      <c r="AN48" s="16">
        <v>0</v>
      </c>
      <c r="AO48" s="16">
        <v>0</v>
      </c>
      <c r="AP48" s="16">
        <v>0</v>
      </c>
      <c r="AQ48" s="16">
        <v>0</v>
      </c>
      <c r="AR48" s="16">
        <v>0</v>
      </c>
      <c r="AS48" s="16">
        <v>0</v>
      </c>
      <c r="AT48" s="16">
        <v>0</v>
      </c>
      <c r="AU48" s="16">
        <v>0</v>
      </c>
      <c r="AV48" s="16">
        <v>0</v>
      </c>
      <c r="AW48" s="16">
        <v>0</v>
      </c>
      <c r="AX48" s="16">
        <v>0</v>
      </c>
      <c r="AY48" s="16">
        <v>0</v>
      </c>
      <c r="AZ48" s="16">
        <v>0</v>
      </c>
      <c r="BA48" s="16">
        <v>0</v>
      </c>
      <c r="BB48" s="109">
        <v>-60.911000000000001</v>
      </c>
      <c r="BC48" s="87">
        <v>-101.28400000000001</v>
      </c>
      <c r="BD48" s="190">
        <v>-86.54</v>
      </c>
      <c r="BE48" s="190">
        <v>-62.242521649999993</v>
      </c>
      <c r="BF48" s="87">
        <v>-190.517</v>
      </c>
      <c r="BG48" s="87">
        <v>-188.465</v>
      </c>
      <c r="BH48" s="88">
        <v>-168.33099999999999</v>
      </c>
    </row>
    <row r="49" spans="1:60" s="20" customFormat="1" ht="15.75" customHeight="1">
      <c r="A49" s="13">
        <v>161859.87133743</v>
      </c>
      <c r="C49" s="10" t="s">
        <v>28</v>
      </c>
      <c r="D49" s="11">
        <v>2804119.95590817</v>
      </c>
      <c r="E49" s="11">
        <v>3095799.8566494598</v>
      </c>
      <c r="F49" s="11">
        <v>3883348.9911090001</v>
      </c>
      <c r="G49" s="11">
        <v>3380826.9453214002</v>
      </c>
      <c r="H49" s="11">
        <v>3333117.3825377501</v>
      </c>
      <c r="I49" s="11">
        <v>3655456.25752554</v>
      </c>
      <c r="J49" s="11">
        <v>3393877.7524526198</v>
      </c>
      <c r="K49" s="11">
        <v>3537856.97686452</v>
      </c>
      <c r="L49" s="11">
        <v>3765004.3150116005</v>
      </c>
      <c r="M49" s="11">
        <v>3492657.82913674</v>
      </c>
      <c r="N49" s="11">
        <v>3524640.30856536</v>
      </c>
      <c r="O49" s="11">
        <v>3964636.6613091305</v>
      </c>
      <c r="P49" s="11">
        <v>3885688.4274333697</v>
      </c>
      <c r="Q49" s="11">
        <v>3844076.4782089898</v>
      </c>
      <c r="R49" s="11">
        <v>3862641.7272683894</v>
      </c>
      <c r="S49" s="11">
        <v>3745892.0360006206</v>
      </c>
      <c r="T49" s="11">
        <v>3558066.8375940803</v>
      </c>
      <c r="U49" s="11">
        <v>3738151.9068368804</v>
      </c>
      <c r="V49" s="11">
        <v>3536908.6210298296</v>
      </c>
      <c r="W49" s="11">
        <v>3755488.3774605603</v>
      </c>
      <c r="X49" s="11">
        <v>3554775.5254385802</v>
      </c>
      <c r="Y49" s="11">
        <v>3609322.4532992803</v>
      </c>
      <c r="Z49" s="11">
        <v>3870502.2333915299</v>
      </c>
      <c r="AA49" s="11">
        <v>4089879.4831879004</v>
      </c>
      <c r="AB49" s="11">
        <v>3820390.9743379899</v>
      </c>
      <c r="AC49" s="11">
        <v>3988583.9685976403</v>
      </c>
      <c r="AD49" s="11">
        <v>4132896.4809747599</v>
      </c>
      <c r="AE49" s="11">
        <v>4211998.7600998702</v>
      </c>
      <c r="AF49" s="11">
        <v>4200838.3959472897</v>
      </c>
      <c r="AG49" s="11">
        <v>4122577.8482950698</v>
      </c>
      <c r="AH49" s="11">
        <v>4152669.4930422297</v>
      </c>
      <c r="AI49" s="11">
        <v>4600272.6640828596</v>
      </c>
      <c r="AJ49" s="11">
        <v>4375026.63132161</v>
      </c>
      <c r="AK49" s="11">
        <v>4457855.7339026704</v>
      </c>
      <c r="AL49" s="11">
        <v>4381912.0451859804</v>
      </c>
      <c r="AM49" s="11">
        <v>4488974.8233327297</v>
      </c>
      <c r="AN49" s="11">
        <v>4533626.9274668992</v>
      </c>
      <c r="AO49" s="11">
        <v>4364478.924467071</v>
      </c>
      <c r="AP49" s="11">
        <v>4311833.0521212211</v>
      </c>
      <c r="AQ49" s="11">
        <v>4475556.7221599109</v>
      </c>
      <c r="AR49" s="11">
        <v>4495873.7751604393</v>
      </c>
      <c r="AS49" s="11">
        <v>4620814.6187910307</v>
      </c>
      <c r="AT49" s="11">
        <v>4828016.4269594792</v>
      </c>
      <c r="AU49" s="11">
        <v>4810139.6409222195</v>
      </c>
      <c r="AV49" s="11">
        <v>4990503.9162102193</v>
      </c>
      <c r="AW49" s="11">
        <v>4760594.8574193995</v>
      </c>
      <c r="AX49" s="11">
        <v>4703824.80638305</v>
      </c>
      <c r="AY49" s="11">
        <v>5526446.1357723</v>
      </c>
      <c r="AZ49" s="11">
        <v>5733171.3644083096</v>
      </c>
      <c r="BA49" s="11">
        <v>5338922.1189781111</v>
      </c>
      <c r="BB49" s="108">
        <v>5381589.9873913694</v>
      </c>
      <c r="BC49" s="85">
        <v>5557726.10174256</v>
      </c>
      <c r="BD49" s="189">
        <v>5412920.1557068303</v>
      </c>
      <c r="BE49" s="189">
        <v>5511369.7958951201</v>
      </c>
      <c r="BF49" s="85">
        <v>5325919.6062513497</v>
      </c>
      <c r="BG49" s="85">
        <v>5162512.1368788397</v>
      </c>
      <c r="BH49" s="86">
        <v>5321235.0038953405</v>
      </c>
    </row>
    <row r="50" spans="1:60" ht="15.75" customHeight="1">
      <c r="A50" s="13">
        <v>19607.77133743</v>
      </c>
      <c r="B50" s="28"/>
      <c r="C50" s="15" t="s">
        <v>29</v>
      </c>
      <c r="D50" s="16">
        <v>111178.75211636</v>
      </c>
      <c r="E50" s="16">
        <v>115737.28662057</v>
      </c>
      <c r="F50" s="16">
        <v>54832.900323499998</v>
      </c>
      <c r="G50" s="16">
        <v>45399.682574910003</v>
      </c>
      <c r="H50" s="16">
        <v>116989.13374993998</v>
      </c>
      <c r="I50" s="16">
        <v>115387.66859191</v>
      </c>
      <c r="J50" s="16">
        <v>63351.79903776</v>
      </c>
      <c r="K50" s="16">
        <v>116639.54607570999</v>
      </c>
      <c r="L50" s="16">
        <v>163030.19745417999</v>
      </c>
      <c r="M50" s="16">
        <v>213647.03429159001</v>
      </c>
      <c r="N50" s="16">
        <v>251839.64845112999</v>
      </c>
      <c r="O50" s="16">
        <v>313992.77371704002</v>
      </c>
      <c r="P50" s="16">
        <v>299006.52803620003</v>
      </c>
      <c r="Q50" s="16">
        <v>308589.42079552996</v>
      </c>
      <c r="R50" s="16">
        <v>280475.84020778001</v>
      </c>
      <c r="S50" s="16">
        <v>309276.03226403001</v>
      </c>
      <c r="T50" s="16">
        <v>281691.03601202002</v>
      </c>
      <c r="U50" s="16">
        <v>291052.01676443004</v>
      </c>
      <c r="V50" s="16">
        <v>373870.64720110002</v>
      </c>
      <c r="W50" s="16">
        <v>410456.97264988004</v>
      </c>
      <c r="X50" s="16">
        <v>451301.46276213008</v>
      </c>
      <c r="Y50" s="16">
        <v>387712.71234664007</v>
      </c>
      <c r="Z50" s="16">
        <v>485550.95085626002</v>
      </c>
      <c r="AA50" s="16">
        <v>703353.03022317996</v>
      </c>
      <c r="AB50" s="16">
        <v>495293.23388881999</v>
      </c>
      <c r="AC50" s="16">
        <v>395673.05289624003</v>
      </c>
      <c r="AD50" s="16">
        <v>427500.98845670006</v>
      </c>
      <c r="AE50" s="16">
        <v>481506.93864754</v>
      </c>
      <c r="AF50" s="16">
        <v>454064.84415218997</v>
      </c>
      <c r="AG50" s="16">
        <v>443484.29099042004</v>
      </c>
      <c r="AH50" s="16">
        <v>474884.68240090995</v>
      </c>
      <c r="AI50" s="16">
        <v>780011.22263460001</v>
      </c>
      <c r="AJ50" s="16">
        <v>654586.63926751004</v>
      </c>
      <c r="AK50" s="16">
        <v>729433.97288227011</v>
      </c>
      <c r="AL50" s="16">
        <v>586281.48228311003</v>
      </c>
      <c r="AM50" s="16">
        <v>658692.86848786997</v>
      </c>
      <c r="AN50" s="16">
        <v>508100.97519264999</v>
      </c>
      <c r="AO50" s="16">
        <v>371172.68330630998</v>
      </c>
      <c r="AP50" s="16">
        <v>347754.67401011998</v>
      </c>
      <c r="AQ50" s="16">
        <v>439376.61764575</v>
      </c>
      <c r="AR50" s="16">
        <v>457861.12719488004</v>
      </c>
      <c r="AS50" s="16">
        <v>496637.11227176001</v>
      </c>
      <c r="AT50" s="16">
        <v>469868.17661651998</v>
      </c>
      <c r="AU50" s="16">
        <v>501672.58026197</v>
      </c>
      <c r="AV50" s="16">
        <v>553500.75126567995</v>
      </c>
      <c r="AW50" s="16">
        <v>509449.35509078996</v>
      </c>
      <c r="AX50" s="16">
        <v>461240.13129798998</v>
      </c>
      <c r="AY50" s="16">
        <v>605595.89290589991</v>
      </c>
      <c r="AZ50" s="16">
        <v>671781.86244389985</v>
      </c>
      <c r="BA50" s="16">
        <v>614962.35729245993</v>
      </c>
      <c r="BB50" s="109">
        <v>596552.17968744994</v>
      </c>
      <c r="BC50" s="87">
        <v>646917.74686384003</v>
      </c>
      <c r="BD50" s="190">
        <v>690137.55445100996</v>
      </c>
      <c r="BE50" s="190">
        <v>607277.95094049</v>
      </c>
      <c r="BF50" s="87">
        <v>542157.27017912001</v>
      </c>
      <c r="BG50" s="87">
        <v>560706.04870341998</v>
      </c>
      <c r="BH50" s="88">
        <v>603387.55132654996</v>
      </c>
    </row>
    <row r="51" spans="1:60" ht="15.75" customHeight="1">
      <c r="A51" s="13"/>
      <c r="B51" s="28"/>
      <c r="C51" s="29" t="s">
        <v>30</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113"/>
      <c r="BC51" s="95"/>
      <c r="BD51" s="194"/>
      <c r="BE51" s="194"/>
      <c r="BF51" s="95"/>
      <c r="BG51" s="95"/>
      <c r="BH51" s="96"/>
    </row>
    <row r="52" spans="1:60" ht="15.75" customHeight="1">
      <c r="A52" s="13">
        <v>142252.1</v>
      </c>
      <c r="C52" s="15" t="s">
        <v>31</v>
      </c>
      <c r="D52" s="16">
        <v>2692941.2037918102</v>
      </c>
      <c r="E52" s="16">
        <v>2980062.5700288899</v>
      </c>
      <c r="F52" s="16">
        <v>3828516.0907855001</v>
      </c>
      <c r="G52" s="16">
        <v>3335427.2627464901</v>
      </c>
      <c r="H52" s="16">
        <v>3216128.2487878101</v>
      </c>
      <c r="I52" s="16">
        <v>3540068.5889336299</v>
      </c>
      <c r="J52" s="16">
        <v>3330525.9534148597</v>
      </c>
      <c r="K52" s="16">
        <v>3421217.4307888099</v>
      </c>
      <c r="L52" s="16">
        <v>3601974.1175574204</v>
      </c>
      <c r="M52" s="16">
        <v>3279010.7948451499</v>
      </c>
      <c r="N52" s="16">
        <v>3272800.6601142301</v>
      </c>
      <c r="O52" s="16">
        <v>3650643.8875920903</v>
      </c>
      <c r="P52" s="16">
        <v>3586681.8993971697</v>
      </c>
      <c r="Q52" s="16">
        <v>3535487.0574134598</v>
      </c>
      <c r="R52" s="16">
        <v>3582165.8870606096</v>
      </c>
      <c r="S52" s="16">
        <v>3436616.0037365905</v>
      </c>
      <c r="T52" s="16">
        <v>3276375.8015820603</v>
      </c>
      <c r="U52" s="16">
        <v>3447099.8900724505</v>
      </c>
      <c r="V52" s="16">
        <v>3163037.9738287297</v>
      </c>
      <c r="W52" s="16">
        <v>3345031.4048106801</v>
      </c>
      <c r="X52" s="16">
        <v>3103474.0626764502</v>
      </c>
      <c r="Y52" s="16">
        <v>3221609.7409526403</v>
      </c>
      <c r="Z52" s="16">
        <v>3384951.2825352699</v>
      </c>
      <c r="AA52" s="16">
        <v>3386526.4529647203</v>
      </c>
      <c r="AB52" s="16">
        <v>3325097.7404491701</v>
      </c>
      <c r="AC52" s="16">
        <v>3592910.9157014</v>
      </c>
      <c r="AD52" s="16">
        <v>3705395.4925180599</v>
      </c>
      <c r="AE52" s="16">
        <v>3730491.8214523299</v>
      </c>
      <c r="AF52" s="16">
        <v>3746773.5517950994</v>
      </c>
      <c r="AG52" s="16">
        <v>3679093.5573046496</v>
      </c>
      <c r="AH52" s="16">
        <v>3677784.81064132</v>
      </c>
      <c r="AI52" s="16">
        <v>3820261.4414482596</v>
      </c>
      <c r="AJ52" s="16">
        <v>3720439.9920540997</v>
      </c>
      <c r="AK52" s="16">
        <v>3728421.7610204001</v>
      </c>
      <c r="AL52" s="16">
        <v>3795630.5629028701</v>
      </c>
      <c r="AM52" s="16">
        <v>3830281.9548448599</v>
      </c>
      <c r="AN52" s="16">
        <v>4025525.9522742494</v>
      </c>
      <c r="AO52" s="16">
        <v>3993306.2411607606</v>
      </c>
      <c r="AP52" s="16">
        <v>3964078.3781111008</v>
      </c>
      <c r="AQ52" s="16">
        <v>4036180.1045141607</v>
      </c>
      <c r="AR52" s="16">
        <v>4038012.6479655597</v>
      </c>
      <c r="AS52" s="16">
        <v>4124177.5065192706</v>
      </c>
      <c r="AT52" s="16">
        <v>4358148.2503429595</v>
      </c>
      <c r="AU52" s="16">
        <v>4308467.0606602496</v>
      </c>
      <c r="AV52" s="16">
        <v>4437003.1649445398</v>
      </c>
      <c r="AW52" s="16">
        <v>4251145.50232861</v>
      </c>
      <c r="AX52" s="16">
        <v>4242584.6750850603</v>
      </c>
      <c r="AY52" s="16">
        <v>4920850.2428663997</v>
      </c>
      <c r="AZ52" s="16">
        <v>5061389.5019644098</v>
      </c>
      <c r="BA52" s="16">
        <v>4723959.7616856508</v>
      </c>
      <c r="BB52" s="109">
        <v>4782835.6337039201</v>
      </c>
      <c r="BC52" s="87">
        <v>4908567.5678787204</v>
      </c>
      <c r="BD52" s="190">
        <v>4720275.6022558203</v>
      </c>
      <c r="BE52" s="190">
        <v>4901423.6883640904</v>
      </c>
      <c r="BF52" s="87">
        <v>4780573.8020722298</v>
      </c>
      <c r="BG52" s="87">
        <v>4598440.9871754199</v>
      </c>
      <c r="BH52" s="88">
        <v>4714681.2815687908</v>
      </c>
    </row>
    <row r="53" spans="1:60" ht="15.75" customHeight="1">
      <c r="A53" s="13"/>
      <c r="C53" s="15" t="s">
        <v>32</v>
      </c>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09">
        <v>2202.174</v>
      </c>
      <c r="BC53" s="87">
        <v>2240.7869999999998</v>
      </c>
      <c r="BD53" s="190">
        <v>2506.9989999999998</v>
      </c>
      <c r="BE53" s="190">
        <v>2668.1565905399998</v>
      </c>
      <c r="BF53" s="87">
        <v>3188.5340000000001</v>
      </c>
      <c r="BG53" s="87">
        <v>3365.1010000000001</v>
      </c>
      <c r="BH53" s="88">
        <v>3166.1709999999998</v>
      </c>
    </row>
    <row r="54" spans="1:60" ht="15.75" customHeight="1">
      <c r="A54" s="13"/>
      <c r="C54" s="19"/>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09"/>
      <c r="BC54" s="87"/>
      <c r="BD54" s="190"/>
      <c r="BE54" s="190"/>
      <c r="BF54" s="87"/>
      <c r="BG54" s="87"/>
      <c r="BH54" s="88"/>
    </row>
    <row r="55" spans="1:60" ht="15.75" customHeight="1">
      <c r="A55" s="13">
        <v>207061.8</v>
      </c>
      <c r="C55" s="10" t="s">
        <v>33</v>
      </c>
      <c r="D55" s="11">
        <v>3055565.3820293201</v>
      </c>
      <c r="E55" s="11">
        <v>3233116.5228536697</v>
      </c>
      <c r="F55" s="11">
        <v>3452094.18259286</v>
      </c>
      <c r="G55" s="11">
        <v>3749496.4953526808</v>
      </c>
      <c r="H55" s="11">
        <v>3553061.0586328404</v>
      </c>
      <c r="I55" s="11">
        <v>3619857.1840341003</v>
      </c>
      <c r="J55" s="11">
        <v>3968629.06489093</v>
      </c>
      <c r="K55" s="11">
        <v>4070429.8854123801</v>
      </c>
      <c r="L55" s="11">
        <v>4438497.3872117903</v>
      </c>
      <c r="M55" s="11">
        <v>4103304.51487805</v>
      </c>
      <c r="N55" s="11">
        <v>4118172.8263015002</v>
      </c>
      <c r="O55" s="11">
        <v>4309523.0556881195</v>
      </c>
      <c r="P55" s="11">
        <v>4569149.45622609</v>
      </c>
      <c r="Q55" s="11">
        <v>4428959.1926714005</v>
      </c>
      <c r="R55" s="11">
        <v>4331102.2689487897</v>
      </c>
      <c r="S55" s="11">
        <v>4431343.5066172797</v>
      </c>
      <c r="T55" s="11">
        <v>4398124.9333831603</v>
      </c>
      <c r="U55" s="11">
        <v>4592410.8033331903</v>
      </c>
      <c r="V55" s="11">
        <v>4585570.2292837193</v>
      </c>
      <c r="W55" s="11">
        <v>4959974.8492079899</v>
      </c>
      <c r="X55" s="11">
        <v>5124990.15980375</v>
      </c>
      <c r="Y55" s="11">
        <v>5520904.9636725495</v>
      </c>
      <c r="Z55" s="11">
        <v>5517661.6974670403</v>
      </c>
      <c r="AA55" s="11">
        <v>5763511.2153961603</v>
      </c>
      <c r="AB55" s="11">
        <v>5805454.9134858595</v>
      </c>
      <c r="AC55" s="11">
        <v>5991928.5467282999</v>
      </c>
      <c r="AD55" s="11">
        <v>6056859.1041265484</v>
      </c>
      <c r="AE55" s="11">
        <v>5929198.9236243591</v>
      </c>
      <c r="AF55" s="11">
        <v>5741044.6264875</v>
      </c>
      <c r="AG55" s="11">
        <v>5927508.1735112211</v>
      </c>
      <c r="AH55" s="11">
        <v>5983085.6080517592</v>
      </c>
      <c r="AI55" s="11">
        <v>6098142.4076491203</v>
      </c>
      <c r="AJ55" s="11">
        <v>5968898.9678823808</v>
      </c>
      <c r="AK55" s="11">
        <v>5891857.47681286</v>
      </c>
      <c r="AL55" s="11">
        <v>5868409.2070587194</v>
      </c>
      <c r="AM55" s="11">
        <v>5954260.4522725996</v>
      </c>
      <c r="AN55" s="11">
        <v>5994451.0941333305</v>
      </c>
      <c r="AO55" s="11">
        <v>6206538.5933097806</v>
      </c>
      <c r="AP55" s="11">
        <v>6229106.6060267594</v>
      </c>
      <c r="AQ55" s="11">
        <v>6282334.3587012403</v>
      </c>
      <c r="AR55" s="11">
        <v>6435147.4244899303</v>
      </c>
      <c r="AS55" s="11">
        <v>6534832.1723704999</v>
      </c>
      <c r="AT55" s="11">
        <v>6520956.7754811905</v>
      </c>
      <c r="AU55" s="11">
        <v>6636783.2696717698</v>
      </c>
      <c r="AV55" s="11">
        <v>6615820.2023807494</v>
      </c>
      <c r="AW55" s="11">
        <v>6374301.6977349808</v>
      </c>
      <c r="AX55" s="11">
        <v>6437190.4146488095</v>
      </c>
      <c r="AY55" s="11">
        <v>6531913.0086532207</v>
      </c>
      <c r="AZ55" s="11">
        <v>6928387.8316565603</v>
      </c>
      <c r="BA55" s="11">
        <v>6733184.4432087699</v>
      </c>
      <c r="BB55" s="108">
        <v>6748033.4308776511</v>
      </c>
      <c r="BC55" s="85">
        <v>6635959.3792056795</v>
      </c>
      <c r="BD55" s="189">
        <v>7068635.7704237197</v>
      </c>
      <c r="BE55" s="189">
        <v>6883664.8779664403</v>
      </c>
      <c r="BF55" s="85">
        <v>6988638.8229491394</v>
      </c>
      <c r="BG55" s="85">
        <v>7525703.8897707909</v>
      </c>
      <c r="BH55" s="86">
        <v>7672812.2627465511</v>
      </c>
    </row>
    <row r="56" spans="1:60" ht="15.75" customHeight="1">
      <c r="A56" s="13">
        <v>198337.4</v>
      </c>
      <c r="C56" s="15" t="s">
        <v>34</v>
      </c>
      <c r="D56" s="16">
        <v>3055565.3820293201</v>
      </c>
      <c r="E56" s="16">
        <v>3233116.5228536697</v>
      </c>
      <c r="F56" s="16">
        <v>3452094.18259286</v>
      </c>
      <c r="G56" s="16">
        <v>3749496.4953526808</v>
      </c>
      <c r="H56" s="16">
        <v>3553061.0586328404</v>
      </c>
      <c r="I56" s="16">
        <v>3619857.1840341003</v>
      </c>
      <c r="J56" s="16">
        <v>3968629.06489093</v>
      </c>
      <c r="K56" s="16">
        <v>4070429.8854123801</v>
      </c>
      <c r="L56" s="16">
        <v>4438497.3872117903</v>
      </c>
      <c r="M56" s="16">
        <v>4103304.51487805</v>
      </c>
      <c r="N56" s="16">
        <v>4118172.8263015002</v>
      </c>
      <c r="O56" s="16">
        <v>4309523.0556881195</v>
      </c>
      <c r="P56" s="16">
        <v>4569149.45622609</v>
      </c>
      <c r="Q56" s="16">
        <v>4428959.1926714005</v>
      </c>
      <c r="R56" s="16">
        <v>4331102.2689487897</v>
      </c>
      <c r="S56" s="16">
        <v>4431343.5066172797</v>
      </c>
      <c r="T56" s="16">
        <v>4398124.9333831603</v>
      </c>
      <c r="U56" s="16">
        <v>4592410.8033331903</v>
      </c>
      <c r="V56" s="16">
        <v>4585570.2292837193</v>
      </c>
      <c r="W56" s="16">
        <v>4959974.8492079899</v>
      </c>
      <c r="X56" s="16">
        <v>5124990.15980375</v>
      </c>
      <c r="Y56" s="16">
        <v>5520904.9636725495</v>
      </c>
      <c r="Z56" s="16">
        <v>5517661.6974670403</v>
      </c>
      <c r="AA56" s="16">
        <v>5763511.2153961603</v>
      </c>
      <c r="AB56" s="16">
        <v>5805454.9134858595</v>
      </c>
      <c r="AC56" s="16">
        <v>5991928.5467282999</v>
      </c>
      <c r="AD56" s="16">
        <v>6056859.1041265484</v>
      </c>
      <c r="AE56" s="16">
        <v>5929198.9236243591</v>
      </c>
      <c r="AF56" s="16">
        <v>5741044.6264875</v>
      </c>
      <c r="AG56" s="16">
        <v>5927508.1735112211</v>
      </c>
      <c r="AH56" s="16">
        <v>5983085.6080517592</v>
      </c>
      <c r="AI56" s="16">
        <v>6098142.4076491203</v>
      </c>
      <c r="AJ56" s="16">
        <v>5968898.9678823808</v>
      </c>
      <c r="AK56" s="16">
        <v>5891857.47681286</v>
      </c>
      <c r="AL56" s="16">
        <v>5868409.2070587194</v>
      </c>
      <c r="AM56" s="16">
        <v>5954260.4522725996</v>
      </c>
      <c r="AN56" s="16">
        <v>5994451.0941333305</v>
      </c>
      <c r="AO56" s="16">
        <v>6206538.5933097806</v>
      </c>
      <c r="AP56" s="16">
        <v>6229106.6060267594</v>
      </c>
      <c r="AQ56" s="16">
        <v>6282334.3587012403</v>
      </c>
      <c r="AR56" s="16">
        <v>6435147.4244899303</v>
      </c>
      <c r="AS56" s="16">
        <v>6534832.1723704999</v>
      </c>
      <c r="AT56" s="16">
        <v>6520956.7754811905</v>
      </c>
      <c r="AU56" s="16">
        <v>6636783.2696717698</v>
      </c>
      <c r="AV56" s="16">
        <v>6615820.2023807494</v>
      </c>
      <c r="AW56" s="16">
        <v>6374301.6977349808</v>
      </c>
      <c r="AX56" s="16">
        <v>6437190.4146488095</v>
      </c>
      <c r="AY56" s="16">
        <v>6531913.0086532207</v>
      </c>
      <c r="AZ56" s="16">
        <v>6928387.8316565603</v>
      </c>
      <c r="BA56" s="16">
        <v>6733184.4432087699</v>
      </c>
      <c r="BB56" s="109">
        <v>6747988.6838776506</v>
      </c>
      <c r="BC56" s="87">
        <v>6635865.2482056795</v>
      </c>
      <c r="BD56" s="190">
        <v>7068508.8604237195</v>
      </c>
      <c r="BE56" s="190">
        <v>6883438.6474090302</v>
      </c>
      <c r="BF56" s="87">
        <v>6988346.5469491398</v>
      </c>
      <c r="BG56" s="87">
        <v>7525362.5677707912</v>
      </c>
      <c r="BH56" s="88">
        <v>7672388.9987465506</v>
      </c>
    </row>
    <row r="57" spans="1:60" ht="15.75" customHeight="1">
      <c r="A57" s="13">
        <v>172051.4</v>
      </c>
      <c r="C57" s="15" t="s">
        <v>35</v>
      </c>
      <c r="D57" s="16">
        <v>3055565.3820293201</v>
      </c>
      <c r="E57" s="16">
        <v>3233116.5228536697</v>
      </c>
      <c r="F57" s="16">
        <v>3452094.18259286</v>
      </c>
      <c r="G57" s="16">
        <v>3749496.4953526808</v>
      </c>
      <c r="H57" s="16">
        <v>3553061.0586328404</v>
      </c>
      <c r="I57" s="16">
        <v>3619857.1840341003</v>
      </c>
      <c r="J57" s="16">
        <v>3968629.06489093</v>
      </c>
      <c r="K57" s="16">
        <v>4070429.8854123801</v>
      </c>
      <c r="L57" s="16">
        <v>4438497.3872117903</v>
      </c>
      <c r="M57" s="16">
        <v>4103304.51487805</v>
      </c>
      <c r="N57" s="16">
        <v>4118172.8263015002</v>
      </c>
      <c r="O57" s="16">
        <v>4309523.0556881195</v>
      </c>
      <c r="P57" s="16">
        <v>4569149.45622609</v>
      </c>
      <c r="Q57" s="16">
        <v>4428959.1926714005</v>
      </c>
      <c r="R57" s="16">
        <v>4331102.2689487897</v>
      </c>
      <c r="S57" s="16">
        <v>4431343.5066172797</v>
      </c>
      <c r="T57" s="16">
        <v>4398124.9333831603</v>
      </c>
      <c r="U57" s="16">
        <v>4592410.8033331903</v>
      </c>
      <c r="V57" s="16">
        <v>4585570.2292837193</v>
      </c>
      <c r="W57" s="16">
        <v>4959974.8492079899</v>
      </c>
      <c r="X57" s="16">
        <v>5124990.15980375</v>
      </c>
      <c r="Y57" s="16">
        <v>5520904.9636725495</v>
      </c>
      <c r="Z57" s="16">
        <v>5517661.6974670403</v>
      </c>
      <c r="AA57" s="16">
        <v>5763511.2153961603</v>
      </c>
      <c r="AB57" s="16">
        <v>5805454.9134858595</v>
      </c>
      <c r="AC57" s="16">
        <v>5991928.5467282999</v>
      </c>
      <c r="AD57" s="16">
        <v>6056859.1041265484</v>
      </c>
      <c r="AE57" s="16">
        <v>5929198.9236243591</v>
      </c>
      <c r="AF57" s="16">
        <v>5741044.6264875</v>
      </c>
      <c r="AG57" s="16">
        <v>5927508.1735112211</v>
      </c>
      <c r="AH57" s="16">
        <v>5983085.6080517592</v>
      </c>
      <c r="AI57" s="16">
        <v>6098142.4076491203</v>
      </c>
      <c r="AJ57" s="16">
        <v>5968898.9678823808</v>
      </c>
      <c r="AK57" s="16">
        <v>5891857.47681286</v>
      </c>
      <c r="AL57" s="16">
        <v>5868409.2070587194</v>
      </c>
      <c r="AM57" s="16">
        <v>5954260.4522725996</v>
      </c>
      <c r="AN57" s="16">
        <v>5994451.0941333305</v>
      </c>
      <c r="AO57" s="16">
        <v>6206538.5933097806</v>
      </c>
      <c r="AP57" s="16">
        <v>6229106.6060267594</v>
      </c>
      <c r="AQ57" s="16">
        <v>6282334.3587012403</v>
      </c>
      <c r="AR57" s="16">
        <v>6435147.4244899303</v>
      </c>
      <c r="AS57" s="16">
        <v>6534832.1723704999</v>
      </c>
      <c r="AT57" s="16">
        <v>6520956.7754811905</v>
      </c>
      <c r="AU57" s="16">
        <v>6636783.2696717698</v>
      </c>
      <c r="AV57" s="16">
        <v>6615820.2023807494</v>
      </c>
      <c r="AW57" s="16">
        <v>6374301.6977349808</v>
      </c>
      <c r="AX57" s="16">
        <v>6437190.4146488095</v>
      </c>
      <c r="AY57" s="16">
        <v>6531913.0086532207</v>
      </c>
      <c r="AZ57" s="16">
        <v>6928387.8316565603</v>
      </c>
      <c r="BA57" s="16">
        <v>6733184.4432087699</v>
      </c>
      <c r="BB57" s="109">
        <v>6747988.6838776506</v>
      </c>
      <c r="BC57" s="87">
        <v>6635865.2482056795</v>
      </c>
      <c r="BD57" s="190">
        <v>7068508.8604237195</v>
      </c>
      <c r="BE57" s="190">
        <v>6883438.6474090302</v>
      </c>
      <c r="BF57" s="87">
        <v>6988346.5469491398</v>
      </c>
      <c r="BG57" s="87">
        <v>7525362.5677707912</v>
      </c>
      <c r="BH57" s="88">
        <v>7672388.9987465506</v>
      </c>
    </row>
    <row r="58" spans="1:60" ht="15.75" customHeight="1">
      <c r="A58" s="13">
        <v>26286</v>
      </c>
      <c r="B58" s="30"/>
      <c r="C58" s="15" t="s">
        <v>36</v>
      </c>
      <c r="D58" s="16">
        <v>497246.16061699</v>
      </c>
      <c r="E58" s="16">
        <v>540607.29747185996</v>
      </c>
      <c r="F58" s="16">
        <v>723173.36322913005</v>
      </c>
      <c r="G58" s="16">
        <v>675585.62633701006</v>
      </c>
      <c r="H58" s="16">
        <v>718428.37650839007</v>
      </c>
      <c r="I58" s="16">
        <v>681521.38914027007</v>
      </c>
      <c r="J58" s="16">
        <v>650942.89957909996</v>
      </c>
      <c r="K58" s="16">
        <v>716126.98925623996</v>
      </c>
      <c r="L58" s="16">
        <v>900376.33175338001</v>
      </c>
      <c r="M58" s="16">
        <v>844634.6233129201</v>
      </c>
      <c r="N58" s="16">
        <v>839745.48774441006</v>
      </c>
      <c r="O58" s="16">
        <v>924105.04958006996</v>
      </c>
      <c r="P58" s="16">
        <v>1174102.2102038502</v>
      </c>
      <c r="Q58" s="16">
        <v>1154087.1055612499</v>
      </c>
      <c r="R58" s="16">
        <v>1065387.7840377099</v>
      </c>
      <c r="S58" s="16">
        <v>1056809.2694113001</v>
      </c>
      <c r="T58" s="16">
        <v>1107285.5064173702</v>
      </c>
      <c r="U58" s="16">
        <v>1099223.1360650901</v>
      </c>
      <c r="V58" s="16">
        <v>1086681.6763994901</v>
      </c>
      <c r="W58" s="16">
        <v>1100901.7715078702</v>
      </c>
      <c r="X58" s="16">
        <v>1186272.86969249</v>
      </c>
      <c r="Y58" s="16">
        <v>1419819.15784416</v>
      </c>
      <c r="Z58" s="16">
        <v>1404007.8133024899</v>
      </c>
      <c r="AA58" s="16">
        <v>1444327.07205311</v>
      </c>
      <c r="AB58" s="16">
        <v>1418621.0300626999</v>
      </c>
      <c r="AC58" s="16">
        <v>1395543.373229</v>
      </c>
      <c r="AD58" s="16">
        <v>1460809.19373677</v>
      </c>
      <c r="AE58" s="16">
        <v>1468812.0933269199</v>
      </c>
      <c r="AF58" s="16">
        <v>1409419.0877323102</v>
      </c>
      <c r="AG58" s="16">
        <v>1465667.31505173</v>
      </c>
      <c r="AH58" s="16">
        <v>1488256.7962196399</v>
      </c>
      <c r="AI58" s="16">
        <v>1599662.02151108</v>
      </c>
      <c r="AJ58" s="16">
        <v>1591213.82668327</v>
      </c>
      <c r="AK58" s="16">
        <v>1530982.5853905</v>
      </c>
      <c r="AL58" s="16">
        <v>1525131.95673476</v>
      </c>
      <c r="AM58" s="16">
        <v>1506291.5182938799</v>
      </c>
      <c r="AN58" s="16">
        <v>1569602.1730740601</v>
      </c>
      <c r="AO58" s="16">
        <v>1697113.9062609901</v>
      </c>
      <c r="AP58" s="16">
        <v>1747470.3072589298</v>
      </c>
      <c r="AQ58" s="16">
        <v>1833051.6836812601</v>
      </c>
      <c r="AR58" s="16">
        <v>1943166.58615511</v>
      </c>
      <c r="AS58" s="16">
        <v>1986644.0579468301</v>
      </c>
      <c r="AT58" s="16">
        <v>1975645.27425175</v>
      </c>
      <c r="AU58" s="16">
        <v>2033741.16214323</v>
      </c>
      <c r="AV58" s="16">
        <v>2039875.1661998001</v>
      </c>
      <c r="AW58" s="16">
        <v>1958099.8659704099</v>
      </c>
      <c r="AX58" s="16">
        <v>2068230.2847944601</v>
      </c>
      <c r="AY58" s="16">
        <v>1965520.9618868202</v>
      </c>
      <c r="AZ58" s="16">
        <v>2082084.17684269</v>
      </c>
      <c r="BA58" s="16">
        <v>2087537.33239527</v>
      </c>
      <c r="BB58" s="109">
        <v>2005491.0979084901</v>
      </c>
      <c r="BC58" s="87">
        <v>2023580.44580152</v>
      </c>
      <c r="BD58" s="190">
        <v>2145800.41092862</v>
      </c>
      <c r="BE58" s="190">
        <v>2068056.6375826201</v>
      </c>
      <c r="BF58" s="87">
        <v>2133868.51161539</v>
      </c>
      <c r="BG58" s="87">
        <v>2505309.3184381803</v>
      </c>
      <c r="BH58" s="88">
        <v>2581340.4355903501</v>
      </c>
    </row>
    <row r="59" spans="1:60" ht="15.75" customHeight="1">
      <c r="A59" s="13">
        <v>8724.4</v>
      </c>
      <c r="C59" s="15" t="s">
        <v>37</v>
      </c>
      <c r="D59" s="16">
        <v>0</v>
      </c>
      <c r="E59" s="16">
        <v>0</v>
      </c>
      <c r="F59" s="16">
        <v>0</v>
      </c>
      <c r="G59" s="16">
        <v>0</v>
      </c>
      <c r="H59" s="16">
        <v>0</v>
      </c>
      <c r="I59" s="16">
        <v>0</v>
      </c>
      <c r="J59" s="16">
        <v>0</v>
      </c>
      <c r="K59" s="16">
        <v>0</v>
      </c>
      <c r="L59" s="16">
        <v>0</v>
      </c>
      <c r="M59" s="16">
        <v>0</v>
      </c>
      <c r="N59" s="16">
        <v>0</v>
      </c>
      <c r="O59" s="16">
        <v>0</v>
      </c>
      <c r="P59" s="16">
        <v>0</v>
      </c>
      <c r="Q59" s="16">
        <v>0</v>
      </c>
      <c r="R59" s="16">
        <v>0</v>
      </c>
      <c r="S59" s="16">
        <v>0</v>
      </c>
      <c r="T59" s="16">
        <v>0</v>
      </c>
      <c r="U59" s="16">
        <v>0</v>
      </c>
      <c r="V59" s="16">
        <v>0</v>
      </c>
      <c r="W59" s="16">
        <v>0</v>
      </c>
      <c r="X59" s="16">
        <v>0</v>
      </c>
      <c r="Y59" s="16">
        <v>0</v>
      </c>
      <c r="Z59" s="16">
        <v>0</v>
      </c>
      <c r="AA59" s="16">
        <v>0</v>
      </c>
      <c r="AB59" s="16">
        <v>0</v>
      </c>
      <c r="AC59" s="16">
        <v>0</v>
      </c>
      <c r="AD59" s="16">
        <v>0</v>
      </c>
      <c r="AE59" s="16">
        <v>0</v>
      </c>
      <c r="AF59" s="16">
        <v>0</v>
      </c>
      <c r="AG59" s="16">
        <v>0</v>
      </c>
      <c r="AH59" s="16">
        <v>0</v>
      </c>
      <c r="AI59" s="16">
        <v>0</v>
      </c>
      <c r="AJ59" s="16">
        <v>0</v>
      </c>
      <c r="AK59" s="16">
        <v>0</v>
      </c>
      <c r="AL59" s="16">
        <v>0</v>
      </c>
      <c r="AM59" s="16">
        <v>0</v>
      </c>
      <c r="AN59" s="16">
        <v>0</v>
      </c>
      <c r="AO59" s="16">
        <v>0</v>
      </c>
      <c r="AP59" s="16">
        <v>0</v>
      </c>
      <c r="AQ59" s="16">
        <v>0</v>
      </c>
      <c r="AR59" s="16">
        <v>0</v>
      </c>
      <c r="AS59" s="16">
        <v>0</v>
      </c>
      <c r="AT59" s="16">
        <v>0</v>
      </c>
      <c r="AU59" s="16">
        <v>0</v>
      </c>
      <c r="AV59" s="16">
        <v>0</v>
      </c>
      <c r="AW59" s="16">
        <v>0</v>
      </c>
      <c r="AX59" s="16">
        <v>0</v>
      </c>
      <c r="AY59" s="16">
        <v>0</v>
      </c>
      <c r="AZ59" s="16">
        <v>0</v>
      </c>
      <c r="BA59" s="16">
        <v>0</v>
      </c>
      <c r="BB59" s="109">
        <v>44.747</v>
      </c>
      <c r="BC59" s="87">
        <v>94.131</v>
      </c>
      <c r="BD59" s="190">
        <v>126.91</v>
      </c>
      <c r="BE59" s="190">
        <v>226.23055741000002</v>
      </c>
      <c r="BF59" s="87">
        <v>292.27600000000001</v>
      </c>
      <c r="BG59" s="87">
        <v>341.322</v>
      </c>
      <c r="BH59" s="88">
        <v>423.26400000000001</v>
      </c>
    </row>
    <row r="60" spans="1:60" ht="15.75" customHeight="1">
      <c r="A60" s="13"/>
      <c r="C60" s="15"/>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09"/>
      <c r="BC60" s="87"/>
      <c r="BD60" s="190"/>
      <c r="BE60" s="190"/>
      <c r="BF60" s="87"/>
      <c r="BG60" s="87"/>
      <c r="BH60" s="88"/>
    </row>
    <row r="61" spans="1:60" ht="16.5" customHeight="1" thickBot="1">
      <c r="A61" s="13">
        <v>525637.72718008002</v>
      </c>
      <c r="C61" s="31" t="s">
        <v>38</v>
      </c>
      <c r="D61" s="32">
        <v>6527673.0147706605</v>
      </c>
      <c r="E61" s="32">
        <v>7016468.5082838694</v>
      </c>
      <c r="F61" s="32">
        <v>7998232.8215439096</v>
      </c>
      <c r="G61" s="32">
        <v>7805093.5486843111</v>
      </c>
      <c r="H61" s="32">
        <v>7546333.6901148707</v>
      </c>
      <c r="I61" s="32">
        <v>7948368.8481929693</v>
      </c>
      <c r="J61" s="32">
        <v>8067591.2270440701</v>
      </c>
      <c r="K61" s="32">
        <v>8335290.5093391705</v>
      </c>
      <c r="L61" s="32">
        <v>8960287.7279312611</v>
      </c>
      <c r="M61" s="32">
        <v>8339115.4749594498</v>
      </c>
      <c r="N61" s="32">
        <v>8387156.7235329701</v>
      </c>
      <c r="O61" s="32">
        <v>9166835.305064559</v>
      </c>
      <c r="P61" s="32">
        <v>9294035.9440060109</v>
      </c>
      <c r="Q61" s="32">
        <v>9087966.9735128209</v>
      </c>
      <c r="R61" s="32">
        <v>8997817.2540106587</v>
      </c>
      <c r="S61" s="32">
        <v>9001008.09106059</v>
      </c>
      <c r="T61" s="32">
        <v>8720581.423643101</v>
      </c>
      <c r="U61" s="32">
        <v>9077026.5306618307</v>
      </c>
      <c r="V61" s="32">
        <v>8889358.8228315189</v>
      </c>
      <c r="W61" s="32">
        <v>9475324.8660299107</v>
      </c>
      <c r="X61" s="32">
        <v>9458490.2460518107</v>
      </c>
      <c r="Y61" s="32">
        <v>9911551.3362888396</v>
      </c>
      <c r="Z61" s="32">
        <v>10239558.35625919</v>
      </c>
      <c r="AA61" s="32">
        <v>10780627.142545</v>
      </c>
      <c r="AB61" s="32">
        <v>10446373.9366768</v>
      </c>
      <c r="AC61" s="32">
        <v>10792645.1741216</v>
      </c>
      <c r="AD61" s="32">
        <v>11023312.970613949</v>
      </c>
      <c r="AE61" s="32">
        <v>10972487.609556429</v>
      </c>
      <c r="AF61" s="32">
        <v>10759314.64519386</v>
      </c>
      <c r="AG61" s="32">
        <v>10845498.096374892</v>
      </c>
      <c r="AH61" s="32">
        <v>10941435.301795658</v>
      </c>
      <c r="AI61" s="32">
        <v>11520644.680063199</v>
      </c>
      <c r="AJ61" s="32">
        <v>11224789.76625878</v>
      </c>
      <c r="AK61" s="32">
        <v>11224607.280949021</v>
      </c>
      <c r="AL61" s="32">
        <v>11142651.355641011</v>
      </c>
      <c r="AM61" s="32">
        <v>11525530.341864239</v>
      </c>
      <c r="AN61" s="32">
        <v>11561525.953846389</v>
      </c>
      <c r="AO61" s="32">
        <v>11595668.304282732</v>
      </c>
      <c r="AP61" s="32">
        <v>11653623.806210142</v>
      </c>
      <c r="AQ61" s="32">
        <v>11898956.655850591</v>
      </c>
      <c r="AR61" s="32">
        <v>11986234.86941544</v>
      </c>
      <c r="AS61" s="32">
        <v>12172096.71063769</v>
      </c>
      <c r="AT61" s="32">
        <v>12389274.836252101</v>
      </c>
      <c r="AU61" s="32">
        <v>12508014.98761051</v>
      </c>
      <c r="AV61" s="32">
        <v>12618080.334928099</v>
      </c>
      <c r="AW61" s="32">
        <v>12172500.07389109</v>
      </c>
      <c r="AX61" s="32">
        <v>12210412.366938628</v>
      </c>
      <c r="AY61" s="32">
        <v>13303494.497339509</v>
      </c>
      <c r="AZ61" s="32">
        <v>13755293.224501399</v>
      </c>
      <c r="BA61" s="32">
        <v>13153787.491918681</v>
      </c>
      <c r="BB61" s="111">
        <v>13270973.805136699</v>
      </c>
      <c r="BC61" s="99">
        <v>13304783.807157289</v>
      </c>
      <c r="BD61" s="196">
        <v>13603139.33919893</v>
      </c>
      <c r="BE61" s="196">
        <v>13483360.650809102</v>
      </c>
      <c r="BF61" s="99">
        <v>13391380.66967874</v>
      </c>
      <c r="BG61" s="99">
        <v>13769016.016837541</v>
      </c>
      <c r="BH61" s="100">
        <v>14064219.88799756</v>
      </c>
    </row>
    <row r="62" spans="1:60" ht="16.5" thickTop="1"/>
    <row r="63" spans="1:60" ht="14.25">
      <c r="C63" s="34" t="s">
        <v>39</v>
      </c>
    </row>
    <row r="64" spans="1:60" ht="15">
      <c r="C64" s="84" t="s">
        <v>172</v>
      </c>
    </row>
  </sheetData>
  <pageMargins left="0.7" right="0.1" top="0.4" bottom="0.2" header="0.24" footer="0.5"/>
  <pageSetup paperSize="9" scale="40" fitToWidth="4" fitToHeight="4" orientation="landscape" r:id="rId1"/>
  <headerFooter alignWithMargins="0"/>
  <colBreaks count="3" manualBreakCount="3">
    <brk id="16" max="61" man="1"/>
    <brk id="29" max="61" man="1"/>
    <brk id="42" max="6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view="pageBreakPreview" zoomScaleSheetLayoutView="100" workbookViewId="0">
      <pane xSplit="1" ySplit="2" topLeftCell="O9" activePane="bottomRight" state="frozen"/>
      <selection activeCell="A60" sqref="A60:A61"/>
      <selection pane="topRight" activeCell="A60" sqref="A60:A61"/>
      <selection pane="bottomLeft" activeCell="A60" sqref="A60:A61"/>
      <selection pane="bottomRight"/>
    </sheetView>
  </sheetViews>
  <sheetFormatPr defaultColWidth="17.7109375" defaultRowHeight="14.25"/>
  <cols>
    <col min="1" max="1" width="36.28515625" style="20" customWidth="1"/>
    <col min="2" max="11" width="16.7109375" style="1" customWidth="1"/>
    <col min="12" max="12" width="36.28515625" style="20" customWidth="1"/>
    <col min="13" max="20" width="16.7109375" style="1" customWidth="1"/>
    <col min="21" max="23" width="16.7109375" style="35" customWidth="1"/>
    <col min="24" max="201" width="9.140625" style="1" customWidth="1"/>
    <col min="202" max="202" width="37.5703125" style="1" customWidth="1"/>
    <col min="203" max="210" width="17.7109375" style="1" customWidth="1"/>
    <col min="211" max="211" width="37.5703125" style="1" customWidth="1"/>
    <col min="212" max="229" width="17.7109375" style="1"/>
    <col min="230" max="230" width="36.28515625" style="1" customWidth="1"/>
    <col min="231" max="240" width="16.7109375" style="1" customWidth="1"/>
    <col min="241" max="241" width="36.28515625" style="1" customWidth="1"/>
    <col min="242" max="252" width="16.7109375" style="1" customWidth="1"/>
    <col min="253" max="269" width="15.7109375" style="1" bestFit="1" customWidth="1"/>
    <col min="270" max="271" width="17" style="1" bestFit="1" customWidth="1"/>
    <col min="272" max="457" width="9.140625" style="1" customWidth="1"/>
    <col min="458" max="458" width="37.5703125" style="1" customWidth="1"/>
    <col min="459" max="466" width="17.7109375" style="1" customWidth="1"/>
    <col min="467" max="467" width="37.5703125" style="1" customWidth="1"/>
    <col min="468" max="485" width="17.7109375" style="1"/>
    <col min="486" max="486" width="36.28515625" style="1" customWidth="1"/>
    <col min="487" max="496" width="16.7109375" style="1" customWidth="1"/>
    <col min="497" max="497" width="36.28515625" style="1" customWidth="1"/>
    <col min="498" max="508" width="16.7109375" style="1" customWidth="1"/>
    <col min="509" max="525" width="15.7109375" style="1" bestFit="1" customWidth="1"/>
    <col min="526" max="527" width="17" style="1" bestFit="1" customWidth="1"/>
    <col min="528" max="713" width="9.140625" style="1" customWidth="1"/>
    <col min="714" max="714" width="37.5703125" style="1" customWidth="1"/>
    <col min="715" max="722" width="17.7109375" style="1" customWidth="1"/>
    <col min="723" max="723" width="37.5703125" style="1" customWidth="1"/>
    <col min="724" max="741" width="17.7109375" style="1"/>
    <col min="742" max="742" width="36.28515625" style="1" customWidth="1"/>
    <col min="743" max="752" width="16.7109375" style="1" customWidth="1"/>
    <col min="753" max="753" width="36.28515625" style="1" customWidth="1"/>
    <col min="754" max="764" width="16.7109375" style="1" customWidth="1"/>
    <col min="765" max="781" width="15.7109375" style="1" bestFit="1" customWidth="1"/>
    <col min="782" max="783" width="17" style="1" bestFit="1" customWidth="1"/>
    <col min="784" max="969" width="9.140625" style="1" customWidth="1"/>
    <col min="970" max="970" width="37.5703125" style="1" customWidth="1"/>
    <col min="971" max="978" width="17.7109375" style="1" customWidth="1"/>
    <col min="979" max="979" width="37.5703125" style="1" customWidth="1"/>
    <col min="980" max="997" width="17.7109375" style="1"/>
    <col min="998" max="998" width="36.28515625" style="1" customWidth="1"/>
    <col min="999" max="1008" width="16.7109375" style="1" customWidth="1"/>
    <col min="1009" max="1009" width="36.28515625" style="1" customWidth="1"/>
    <col min="1010" max="1020" width="16.7109375" style="1" customWidth="1"/>
    <col min="1021" max="1037" width="15.7109375" style="1" bestFit="1" customWidth="1"/>
    <col min="1038" max="1039" width="17" style="1" bestFit="1" customWidth="1"/>
    <col min="1040" max="1225" width="9.140625" style="1" customWidth="1"/>
    <col min="1226" max="1226" width="37.5703125" style="1" customWidth="1"/>
    <col min="1227" max="1234" width="17.7109375" style="1" customWidth="1"/>
    <col min="1235" max="1235" width="37.5703125" style="1" customWidth="1"/>
    <col min="1236" max="1253" width="17.7109375" style="1"/>
    <col min="1254" max="1254" width="36.28515625" style="1" customWidth="1"/>
    <col min="1255" max="1264" width="16.7109375" style="1" customWidth="1"/>
    <col min="1265" max="1265" width="36.28515625" style="1" customWidth="1"/>
    <col min="1266" max="1276" width="16.7109375" style="1" customWidth="1"/>
    <col min="1277" max="1293" width="15.7109375" style="1" bestFit="1" customWidth="1"/>
    <col min="1294" max="1295" width="17" style="1" bestFit="1" customWidth="1"/>
    <col min="1296" max="1481" width="9.140625" style="1" customWidth="1"/>
    <col min="1482" max="1482" width="37.5703125" style="1" customWidth="1"/>
    <col min="1483" max="1490" width="17.7109375" style="1" customWidth="1"/>
    <col min="1491" max="1491" width="37.5703125" style="1" customWidth="1"/>
    <col min="1492" max="1509" width="17.7109375" style="1"/>
    <col min="1510" max="1510" width="36.28515625" style="1" customWidth="1"/>
    <col min="1511" max="1520" width="16.7109375" style="1" customWidth="1"/>
    <col min="1521" max="1521" width="36.28515625" style="1" customWidth="1"/>
    <col min="1522" max="1532" width="16.7109375" style="1" customWidth="1"/>
    <col min="1533" max="1549" width="15.7109375" style="1" bestFit="1" customWidth="1"/>
    <col min="1550" max="1551" width="17" style="1" bestFit="1" customWidth="1"/>
    <col min="1552" max="1737" width="9.140625" style="1" customWidth="1"/>
    <col min="1738" max="1738" width="37.5703125" style="1" customWidth="1"/>
    <col min="1739" max="1746" width="17.7109375" style="1" customWidth="1"/>
    <col min="1747" max="1747" width="37.5703125" style="1" customWidth="1"/>
    <col min="1748" max="1765" width="17.7109375" style="1"/>
    <col min="1766" max="1766" width="36.28515625" style="1" customWidth="1"/>
    <col min="1767" max="1776" width="16.7109375" style="1" customWidth="1"/>
    <col min="1777" max="1777" width="36.28515625" style="1" customWidth="1"/>
    <col min="1778" max="1788" width="16.7109375" style="1" customWidth="1"/>
    <col min="1789" max="1805" width="15.7109375" style="1" bestFit="1" customWidth="1"/>
    <col min="1806" max="1807" width="17" style="1" bestFit="1" customWidth="1"/>
    <col min="1808" max="1993" width="9.140625" style="1" customWidth="1"/>
    <col min="1994" max="1994" width="37.5703125" style="1" customWidth="1"/>
    <col min="1995" max="2002" width="17.7109375" style="1" customWidth="1"/>
    <col min="2003" max="2003" width="37.5703125" style="1" customWidth="1"/>
    <col min="2004" max="2021" width="17.7109375" style="1"/>
    <col min="2022" max="2022" width="36.28515625" style="1" customWidth="1"/>
    <col min="2023" max="2032" width="16.7109375" style="1" customWidth="1"/>
    <col min="2033" max="2033" width="36.28515625" style="1" customWidth="1"/>
    <col min="2034" max="2044" width="16.7109375" style="1" customWidth="1"/>
    <col min="2045" max="2061" width="15.7109375" style="1" bestFit="1" customWidth="1"/>
    <col min="2062" max="2063" width="17" style="1" bestFit="1" customWidth="1"/>
    <col min="2064" max="2249" width="9.140625" style="1" customWidth="1"/>
    <col min="2250" max="2250" width="37.5703125" style="1" customWidth="1"/>
    <col min="2251" max="2258" width="17.7109375" style="1" customWidth="1"/>
    <col min="2259" max="2259" width="37.5703125" style="1" customWidth="1"/>
    <col min="2260" max="2277" width="17.7109375" style="1"/>
    <col min="2278" max="2278" width="36.28515625" style="1" customWidth="1"/>
    <col min="2279" max="2288" width="16.7109375" style="1" customWidth="1"/>
    <col min="2289" max="2289" width="36.28515625" style="1" customWidth="1"/>
    <col min="2290" max="2300" width="16.7109375" style="1" customWidth="1"/>
    <col min="2301" max="2317" width="15.7109375" style="1" bestFit="1" customWidth="1"/>
    <col min="2318" max="2319" width="17" style="1" bestFit="1" customWidth="1"/>
    <col min="2320" max="2505" width="9.140625" style="1" customWidth="1"/>
    <col min="2506" max="2506" width="37.5703125" style="1" customWidth="1"/>
    <col min="2507" max="2514" width="17.7109375" style="1" customWidth="1"/>
    <col min="2515" max="2515" width="37.5703125" style="1" customWidth="1"/>
    <col min="2516" max="2533" width="17.7109375" style="1"/>
    <col min="2534" max="2534" width="36.28515625" style="1" customWidth="1"/>
    <col min="2535" max="2544" width="16.7109375" style="1" customWidth="1"/>
    <col min="2545" max="2545" width="36.28515625" style="1" customWidth="1"/>
    <col min="2546" max="2556" width="16.7109375" style="1" customWidth="1"/>
    <col min="2557" max="2573" width="15.7109375" style="1" bestFit="1" customWidth="1"/>
    <col min="2574" max="2575" width="17" style="1" bestFit="1" customWidth="1"/>
    <col min="2576" max="2761" width="9.140625" style="1" customWidth="1"/>
    <col min="2762" max="2762" width="37.5703125" style="1" customWidth="1"/>
    <col min="2763" max="2770" width="17.7109375" style="1" customWidth="1"/>
    <col min="2771" max="2771" width="37.5703125" style="1" customWidth="1"/>
    <col min="2772" max="2789" width="17.7109375" style="1"/>
    <col min="2790" max="2790" width="36.28515625" style="1" customWidth="1"/>
    <col min="2791" max="2800" width="16.7109375" style="1" customWidth="1"/>
    <col min="2801" max="2801" width="36.28515625" style="1" customWidth="1"/>
    <col min="2802" max="2812" width="16.7109375" style="1" customWidth="1"/>
    <col min="2813" max="2829" width="15.7109375" style="1" bestFit="1" customWidth="1"/>
    <col min="2830" max="2831" width="17" style="1" bestFit="1" customWidth="1"/>
    <col min="2832" max="3017" width="9.140625" style="1" customWidth="1"/>
    <col min="3018" max="3018" width="37.5703125" style="1" customWidth="1"/>
    <col min="3019" max="3026" width="17.7109375" style="1" customWidth="1"/>
    <col min="3027" max="3027" width="37.5703125" style="1" customWidth="1"/>
    <col min="3028" max="3045" width="17.7109375" style="1"/>
    <col min="3046" max="3046" width="36.28515625" style="1" customWidth="1"/>
    <col min="3047" max="3056" width="16.7109375" style="1" customWidth="1"/>
    <col min="3057" max="3057" width="36.28515625" style="1" customWidth="1"/>
    <col min="3058" max="3068" width="16.7109375" style="1" customWidth="1"/>
    <col min="3069" max="3085" width="15.7109375" style="1" bestFit="1" customWidth="1"/>
    <col min="3086" max="3087" width="17" style="1" bestFit="1" customWidth="1"/>
    <col min="3088" max="3273" width="9.140625" style="1" customWidth="1"/>
    <col min="3274" max="3274" width="37.5703125" style="1" customWidth="1"/>
    <col min="3275" max="3282" width="17.7109375" style="1" customWidth="1"/>
    <col min="3283" max="3283" width="37.5703125" style="1" customWidth="1"/>
    <col min="3284" max="3301" width="17.7109375" style="1"/>
    <col min="3302" max="3302" width="36.28515625" style="1" customWidth="1"/>
    <col min="3303" max="3312" width="16.7109375" style="1" customWidth="1"/>
    <col min="3313" max="3313" width="36.28515625" style="1" customWidth="1"/>
    <col min="3314" max="3324" width="16.7109375" style="1" customWidth="1"/>
    <col min="3325" max="3341" width="15.7109375" style="1" bestFit="1" customWidth="1"/>
    <col min="3342" max="3343" width="17" style="1" bestFit="1" customWidth="1"/>
    <col min="3344" max="3529" width="9.140625" style="1" customWidth="1"/>
    <col min="3530" max="3530" width="37.5703125" style="1" customWidth="1"/>
    <col min="3531" max="3538" width="17.7109375" style="1" customWidth="1"/>
    <col min="3539" max="3539" width="37.5703125" style="1" customWidth="1"/>
    <col min="3540" max="3557" width="17.7109375" style="1"/>
    <col min="3558" max="3558" width="36.28515625" style="1" customWidth="1"/>
    <col min="3559" max="3568" width="16.7109375" style="1" customWidth="1"/>
    <col min="3569" max="3569" width="36.28515625" style="1" customWidth="1"/>
    <col min="3570" max="3580" width="16.7109375" style="1" customWidth="1"/>
    <col min="3581" max="3597" width="15.7109375" style="1" bestFit="1" customWidth="1"/>
    <col min="3598" max="3599" width="17" style="1" bestFit="1" customWidth="1"/>
    <col min="3600" max="3785" width="9.140625" style="1" customWidth="1"/>
    <col min="3786" max="3786" width="37.5703125" style="1" customWidth="1"/>
    <col min="3787" max="3794" width="17.7109375" style="1" customWidth="1"/>
    <col min="3795" max="3795" width="37.5703125" style="1" customWidth="1"/>
    <col min="3796" max="3813" width="17.7109375" style="1"/>
    <col min="3814" max="3814" width="36.28515625" style="1" customWidth="1"/>
    <col min="3815" max="3824" width="16.7109375" style="1" customWidth="1"/>
    <col min="3825" max="3825" width="36.28515625" style="1" customWidth="1"/>
    <col min="3826" max="3836" width="16.7109375" style="1" customWidth="1"/>
    <col min="3837" max="3853" width="15.7109375" style="1" bestFit="1" customWidth="1"/>
    <col min="3854" max="3855" width="17" style="1" bestFit="1" customWidth="1"/>
    <col min="3856" max="4041" width="9.140625" style="1" customWidth="1"/>
    <col min="4042" max="4042" width="37.5703125" style="1" customWidth="1"/>
    <col min="4043" max="4050" width="17.7109375" style="1" customWidth="1"/>
    <col min="4051" max="4051" width="37.5703125" style="1" customWidth="1"/>
    <col min="4052" max="4069" width="17.7109375" style="1"/>
    <col min="4070" max="4070" width="36.28515625" style="1" customWidth="1"/>
    <col min="4071" max="4080" width="16.7109375" style="1" customWidth="1"/>
    <col min="4081" max="4081" width="36.28515625" style="1" customWidth="1"/>
    <col min="4082" max="4092" width="16.7109375" style="1" customWidth="1"/>
    <col min="4093" max="4109" width="15.7109375" style="1" bestFit="1" customWidth="1"/>
    <col min="4110" max="4111" width="17" style="1" bestFit="1" customWidth="1"/>
    <col min="4112" max="4297" width="9.140625" style="1" customWidth="1"/>
    <col min="4298" max="4298" width="37.5703125" style="1" customWidth="1"/>
    <col min="4299" max="4306" width="17.7109375" style="1" customWidth="1"/>
    <col min="4307" max="4307" width="37.5703125" style="1" customWidth="1"/>
    <col min="4308" max="4325" width="17.7109375" style="1"/>
    <col min="4326" max="4326" width="36.28515625" style="1" customWidth="1"/>
    <col min="4327" max="4336" width="16.7109375" style="1" customWidth="1"/>
    <col min="4337" max="4337" width="36.28515625" style="1" customWidth="1"/>
    <col min="4338" max="4348" width="16.7109375" style="1" customWidth="1"/>
    <col min="4349" max="4365" width="15.7109375" style="1" bestFit="1" customWidth="1"/>
    <col min="4366" max="4367" width="17" style="1" bestFit="1" customWidth="1"/>
    <col min="4368" max="4553" width="9.140625" style="1" customWidth="1"/>
    <col min="4554" max="4554" width="37.5703125" style="1" customWidth="1"/>
    <col min="4555" max="4562" width="17.7109375" style="1" customWidth="1"/>
    <col min="4563" max="4563" width="37.5703125" style="1" customWidth="1"/>
    <col min="4564" max="4581" width="17.7109375" style="1"/>
    <col min="4582" max="4582" width="36.28515625" style="1" customWidth="1"/>
    <col min="4583" max="4592" width="16.7109375" style="1" customWidth="1"/>
    <col min="4593" max="4593" width="36.28515625" style="1" customWidth="1"/>
    <col min="4594" max="4604" width="16.7109375" style="1" customWidth="1"/>
    <col min="4605" max="4621" width="15.7109375" style="1" bestFit="1" customWidth="1"/>
    <col min="4622" max="4623" width="17" style="1" bestFit="1" customWidth="1"/>
    <col min="4624" max="4809" width="9.140625" style="1" customWidth="1"/>
    <col min="4810" max="4810" width="37.5703125" style="1" customWidth="1"/>
    <col min="4811" max="4818" width="17.7109375" style="1" customWidth="1"/>
    <col min="4819" max="4819" width="37.5703125" style="1" customWidth="1"/>
    <col min="4820" max="4837" width="17.7109375" style="1"/>
    <col min="4838" max="4838" width="36.28515625" style="1" customWidth="1"/>
    <col min="4839" max="4848" width="16.7109375" style="1" customWidth="1"/>
    <col min="4849" max="4849" width="36.28515625" style="1" customWidth="1"/>
    <col min="4850" max="4860" width="16.7109375" style="1" customWidth="1"/>
    <col min="4861" max="4877" width="15.7109375" style="1" bestFit="1" customWidth="1"/>
    <col min="4878" max="4879" width="17" style="1" bestFit="1" customWidth="1"/>
    <col min="4880" max="5065" width="9.140625" style="1" customWidth="1"/>
    <col min="5066" max="5066" width="37.5703125" style="1" customWidth="1"/>
    <col min="5067" max="5074" width="17.7109375" style="1" customWidth="1"/>
    <col min="5075" max="5075" width="37.5703125" style="1" customWidth="1"/>
    <col min="5076" max="5093" width="17.7109375" style="1"/>
    <col min="5094" max="5094" width="36.28515625" style="1" customWidth="1"/>
    <col min="5095" max="5104" width="16.7109375" style="1" customWidth="1"/>
    <col min="5105" max="5105" width="36.28515625" style="1" customWidth="1"/>
    <col min="5106" max="5116" width="16.7109375" style="1" customWidth="1"/>
    <col min="5117" max="5133" width="15.7109375" style="1" bestFit="1" customWidth="1"/>
    <col min="5134" max="5135" width="17" style="1" bestFit="1" customWidth="1"/>
    <col min="5136" max="5321" width="9.140625" style="1" customWidth="1"/>
    <col min="5322" max="5322" width="37.5703125" style="1" customWidth="1"/>
    <col min="5323" max="5330" width="17.7109375" style="1" customWidth="1"/>
    <col min="5331" max="5331" width="37.5703125" style="1" customWidth="1"/>
    <col min="5332" max="5349" width="17.7109375" style="1"/>
    <col min="5350" max="5350" width="36.28515625" style="1" customWidth="1"/>
    <col min="5351" max="5360" width="16.7109375" style="1" customWidth="1"/>
    <col min="5361" max="5361" width="36.28515625" style="1" customWidth="1"/>
    <col min="5362" max="5372" width="16.7109375" style="1" customWidth="1"/>
    <col min="5373" max="5389" width="15.7109375" style="1" bestFit="1" customWidth="1"/>
    <col min="5390" max="5391" width="17" style="1" bestFit="1" customWidth="1"/>
    <col min="5392" max="5577" width="9.140625" style="1" customWidth="1"/>
    <col min="5578" max="5578" width="37.5703125" style="1" customWidth="1"/>
    <col min="5579" max="5586" width="17.7109375" style="1" customWidth="1"/>
    <col min="5587" max="5587" width="37.5703125" style="1" customWidth="1"/>
    <col min="5588" max="5605" width="17.7109375" style="1"/>
    <col min="5606" max="5606" width="36.28515625" style="1" customWidth="1"/>
    <col min="5607" max="5616" width="16.7109375" style="1" customWidth="1"/>
    <col min="5617" max="5617" width="36.28515625" style="1" customWidth="1"/>
    <col min="5618" max="5628" width="16.7109375" style="1" customWidth="1"/>
    <col min="5629" max="5645" width="15.7109375" style="1" bestFit="1" customWidth="1"/>
    <col min="5646" max="5647" width="17" style="1" bestFit="1" customWidth="1"/>
    <col min="5648" max="5833" width="9.140625" style="1" customWidth="1"/>
    <col min="5834" max="5834" width="37.5703125" style="1" customWidth="1"/>
    <col min="5835" max="5842" width="17.7109375" style="1" customWidth="1"/>
    <col min="5843" max="5843" width="37.5703125" style="1" customWidth="1"/>
    <col min="5844" max="5861" width="17.7109375" style="1"/>
    <col min="5862" max="5862" width="36.28515625" style="1" customWidth="1"/>
    <col min="5863" max="5872" width="16.7109375" style="1" customWidth="1"/>
    <col min="5873" max="5873" width="36.28515625" style="1" customWidth="1"/>
    <col min="5874" max="5884" width="16.7109375" style="1" customWidth="1"/>
    <col min="5885" max="5901" width="15.7109375" style="1" bestFit="1" customWidth="1"/>
    <col min="5902" max="5903" width="17" style="1" bestFit="1" customWidth="1"/>
    <col min="5904" max="6089" width="9.140625" style="1" customWidth="1"/>
    <col min="6090" max="6090" width="37.5703125" style="1" customWidth="1"/>
    <col min="6091" max="6098" width="17.7109375" style="1" customWidth="1"/>
    <col min="6099" max="6099" width="37.5703125" style="1" customWidth="1"/>
    <col min="6100" max="6117" width="17.7109375" style="1"/>
    <col min="6118" max="6118" width="36.28515625" style="1" customWidth="1"/>
    <col min="6119" max="6128" width="16.7109375" style="1" customWidth="1"/>
    <col min="6129" max="6129" width="36.28515625" style="1" customWidth="1"/>
    <col min="6130" max="6140" width="16.7109375" style="1" customWidth="1"/>
    <col min="6141" max="6157" width="15.7109375" style="1" bestFit="1" customWidth="1"/>
    <col min="6158" max="6159" width="17" style="1" bestFit="1" customWidth="1"/>
    <col min="6160" max="6345" width="9.140625" style="1" customWidth="1"/>
    <col min="6346" max="6346" width="37.5703125" style="1" customWidth="1"/>
    <col min="6347" max="6354" width="17.7109375" style="1" customWidth="1"/>
    <col min="6355" max="6355" width="37.5703125" style="1" customWidth="1"/>
    <col min="6356" max="6373" width="17.7109375" style="1"/>
    <col min="6374" max="6374" width="36.28515625" style="1" customWidth="1"/>
    <col min="6375" max="6384" width="16.7109375" style="1" customWidth="1"/>
    <col min="6385" max="6385" width="36.28515625" style="1" customWidth="1"/>
    <col min="6386" max="6396" width="16.7109375" style="1" customWidth="1"/>
    <col min="6397" max="6413" width="15.7109375" style="1" bestFit="1" customWidth="1"/>
    <col min="6414" max="6415" width="17" style="1" bestFit="1" customWidth="1"/>
    <col min="6416" max="6601" width="9.140625" style="1" customWidth="1"/>
    <col min="6602" max="6602" width="37.5703125" style="1" customWidth="1"/>
    <col min="6603" max="6610" width="17.7109375" style="1" customWidth="1"/>
    <col min="6611" max="6611" width="37.5703125" style="1" customWidth="1"/>
    <col min="6612" max="6629" width="17.7109375" style="1"/>
    <col min="6630" max="6630" width="36.28515625" style="1" customWidth="1"/>
    <col min="6631" max="6640" width="16.7109375" style="1" customWidth="1"/>
    <col min="6641" max="6641" width="36.28515625" style="1" customWidth="1"/>
    <col min="6642" max="6652" width="16.7109375" style="1" customWidth="1"/>
    <col min="6653" max="6669" width="15.7109375" style="1" bestFit="1" customWidth="1"/>
    <col min="6670" max="6671" width="17" style="1" bestFit="1" customWidth="1"/>
    <col min="6672" max="6857" width="9.140625" style="1" customWidth="1"/>
    <col min="6858" max="6858" width="37.5703125" style="1" customWidth="1"/>
    <col min="6859" max="6866" width="17.7109375" style="1" customWidth="1"/>
    <col min="6867" max="6867" width="37.5703125" style="1" customWidth="1"/>
    <col min="6868" max="6885" width="17.7109375" style="1"/>
    <col min="6886" max="6886" width="36.28515625" style="1" customWidth="1"/>
    <col min="6887" max="6896" width="16.7109375" style="1" customWidth="1"/>
    <col min="6897" max="6897" width="36.28515625" style="1" customWidth="1"/>
    <col min="6898" max="6908" width="16.7109375" style="1" customWidth="1"/>
    <col min="6909" max="6925" width="15.7109375" style="1" bestFit="1" customWidth="1"/>
    <col min="6926" max="6927" width="17" style="1" bestFit="1" customWidth="1"/>
    <col min="6928" max="7113" width="9.140625" style="1" customWidth="1"/>
    <col min="7114" max="7114" width="37.5703125" style="1" customWidth="1"/>
    <col min="7115" max="7122" width="17.7109375" style="1" customWidth="1"/>
    <col min="7123" max="7123" width="37.5703125" style="1" customWidth="1"/>
    <col min="7124" max="7141" width="17.7109375" style="1"/>
    <col min="7142" max="7142" width="36.28515625" style="1" customWidth="1"/>
    <col min="7143" max="7152" width="16.7109375" style="1" customWidth="1"/>
    <col min="7153" max="7153" width="36.28515625" style="1" customWidth="1"/>
    <col min="7154" max="7164" width="16.7109375" style="1" customWidth="1"/>
    <col min="7165" max="7181" width="15.7109375" style="1" bestFit="1" customWidth="1"/>
    <col min="7182" max="7183" width="17" style="1" bestFit="1" customWidth="1"/>
    <col min="7184" max="7369" width="9.140625" style="1" customWidth="1"/>
    <col min="7370" max="7370" width="37.5703125" style="1" customWidth="1"/>
    <col min="7371" max="7378" width="17.7109375" style="1" customWidth="1"/>
    <col min="7379" max="7379" width="37.5703125" style="1" customWidth="1"/>
    <col min="7380" max="7397" width="17.7109375" style="1"/>
    <col min="7398" max="7398" width="36.28515625" style="1" customWidth="1"/>
    <col min="7399" max="7408" width="16.7109375" style="1" customWidth="1"/>
    <col min="7409" max="7409" width="36.28515625" style="1" customWidth="1"/>
    <col min="7410" max="7420" width="16.7109375" style="1" customWidth="1"/>
    <col min="7421" max="7437" width="15.7109375" style="1" bestFit="1" customWidth="1"/>
    <col min="7438" max="7439" width="17" style="1" bestFit="1" customWidth="1"/>
    <col min="7440" max="7625" width="9.140625" style="1" customWidth="1"/>
    <col min="7626" max="7626" width="37.5703125" style="1" customWidth="1"/>
    <col min="7627" max="7634" width="17.7109375" style="1" customWidth="1"/>
    <col min="7635" max="7635" width="37.5703125" style="1" customWidth="1"/>
    <col min="7636" max="7653" width="17.7109375" style="1"/>
    <col min="7654" max="7654" width="36.28515625" style="1" customWidth="1"/>
    <col min="7655" max="7664" width="16.7109375" style="1" customWidth="1"/>
    <col min="7665" max="7665" width="36.28515625" style="1" customWidth="1"/>
    <col min="7666" max="7676" width="16.7109375" style="1" customWidth="1"/>
    <col min="7677" max="7693" width="15.7109375" style="1" bestFit="1" customWidth="1"/>
    <col min="7694" max="7695" width="17" style="1" bestFit="1" customWidth="1"/>
    <col min="7696" max="7881" width="9.140625" style="1" customWidth="1"/>
    <col min="7882" max="7882" width="37.5703125" style="1" customWidth="1"/>
    <col min="7883" max="7890" width="17.7109375" style="1" customWidth="1"/>
    <col min="7891" max="7891" width="37.5703125" style="1" customWidth="1"/>
    <col min="7892" max="7909" width="17.7109375" style="1"/>
    <col min="7910" max="7910" width="36.28515625" style="1" customWidth="1"/>
    <col min="7911" max="7920" width="16.7109375" style="1" customWidth="1"/>
    <col min="7921" max="7921" width="36.28515625" style="1" customWidth="1"/>
    <col min="7922" max="7932" width="16.7109375" style="1" customWidth="1"/>
    <col min="7933" max="7949" width="15.7109375" style="1" bestFit="1" customWidth="1"/>
    <col min="7950" max="7951" width="17" style="1" bestFit="1" customWidth="1"/>
    <col min="7952" max="8137" width="9.140625" style="1" customWidth="1"/>
    <col min="8138" max="8138" width="37.5703125" style="1" customWidth="1"/>
    <col min="8139" max="8146" width="17.7109375" style="1" customWidth="1"/>
    <col min="8147" max="8147" width="37.5703125" style="1" customWidth="1"/>
    <col min="8148" max="8165" width="17.7109375" style="1"/>
    <col min="8166" max="8166" width="36.28515625" style="1" customWidth="1"/>
    <col min="8167" max="8176" width="16.7109375" style="1" customWidth="1"/>
    <col min="8177" max="8177" width="36.28515625" style="1" customWidth="1"/>
    <col min="8178" max="8188" width="16.7109375" style="1" customWidth="1"/>
    <col min="8189" max="8205" width="15.7109375" style="1" bestFit="1" customWidth="1"/>
    <col min="8206" max="8207" width="17" style="1" bestFit="1" customWidth="1"/>
    <col min="8208" max="8393" width="9.140625" style="1" customWidth="1"/>
    <col min="8394" max="8394" width="37.5703125" style="1" customWidth="1"/>
    <col min="8395" max="8402" width="17.7109375" style="1" customWidth="1"/>
    <col min="8403" max="8403" width="37.5703125" style="1" customWidth="1"/>
    <col min="8404" max="8421" width="17.7109375" style="1"/>
    <col min="8422" max="8422" width="36.28515625" style="1" customWidth="1"/>
    <col min="8423" max="8432" width="16.7109375" style="1" customWidth="1"/>
    <col min="8433" max="8433" width="36.28515625" style="1" customWidth="1"/>
    <col min="8434" max="8444" width="16.7109375" style="1" customWidth="1"/>
    <col min="8445" max="8461" width="15.7109375" style="1" bestFit="1" customWidth="1"/>
    <col min="8462" max="8463" width="17" style="1" bestFit="1" customWidth="1"/>
    <col min="8464" max="8649" width="9.140625" style="1" customWidth="1"/>
    <col min="8650" max="8650" width="37.5703125" style="1" customWidth="1"/>
    <col min="8651" max="8658" width="17.7109375" style="1" customWidth="1"/>
    <col min="8659" max="8659" width="37.5703125" style="1" customWidth="1"/>
    <col min="8660" max="8677" width="17.7109375" style="1"/>
    <col min="8678" max="8678" width="36.28515625" style="1" customWidth="1"/>
    <col min="8679" max="8688" width="16.7109375" style="1" customWidth="1"/>
    <col min="8689" max="8689" width="36.28515625" style="1" customWidth="1"/>
    <col min="8690" max="8700" width="16.7109375" style="1" customWidth="1"/>
    <col min="8701" max="8717" width="15.7109375" style="1" bestFit="1" customWidth="1"/>
    <col min="8718" max="8719" width="17" style="1" bestFit="1" customWidth="1"/>
    <col min="8720" max="8905" width="9.140625" style="1" customWidth="1"/>
    <col min="8906" max="8906" width="37.5703125" style="1" customWidth="1"/>
    <col min="8907" max="8914" width="17.7109375" style="1" customWidth="1"/>
    <col min="8915" max="8915" width="37.5703125" style="1" customWidth="1"/>
    <col min="8916" max="8933" width="17.7109375" style="1"/>
    <col min="8934" max="8934" width="36.28515625" style="1" customWidth="1"/>
    <col min="8935" max="8944" width="16.7109375" style="1" customWidth="1"/>
    <col min="8945" max="8945" width="36.28515625" style="1" customWidth="1"/>
    <col min="8946" max="8956" width="16.7109375" style="1" customWidth="1"/>
    <col min="8957" max="8973" width="15.7109375" style="1" bestFit="1" customWidth="1"/>
    <col min="8974" max="8975" width="17" style="1" bestFit="1" customWidth="1"/>
    <col min="8976" max="9161" width="9.140625" style="1" customWidth="1"/>
    <col min="9162" max="9162" width="37.5703125" style="1" customWidth="1"/>
    <col min="9163" max="9170" width="17.7109375" style="1" customWidth="1"/>
    <col min="9171" max="9171" width="37.5703125" style="1" customWidth="1"/>
    <col min="9172" max="9189" width="17.7109375" style="1"/>
    <col min="9190" max="9190" width="36.28515625" style="1" customWidth="1"/>
    <col min="9191" max="9200" width="16.7109375" style="1" customWidth="1"/>
    <col min="9201" max="9201" width="36.28515625" style="1" customWidth="1"/>
    <col min="9202" max="9212" width="16.7109375" style="1" customWidth="1"/>
    <col min="9213" max="9229" width="15.7109375" style="1" bestFit="1" customWidth="1"/>
    <col min="9230" max="9231" width="17" style="1" bestFit="1" customWidth="1"/>
    <col min="9232" max="9417" width="9.140625" style="1" customWidth="1"/>
    <col min="9418" max="9418" width="37.5703125" style="1" customWidth="1"/>
    <col min="9419" max="9426" width="17.7109375" style="1" customWidth="1"/>
    <col min="9427" max="9427" width="37.5703125" style="1" customWidth="1"/>
    <col min="9428" max="9445" width="17.7109375" style="1"/>
    <col min="9446" max="9446" width="36.28515625" style="1" customWidth="1"/>
    <col min="9447" max="9456" width="16.7109375" style="1" customWidth="1"/>
    <col min="9457" max="9457" width="36.28515625" style="1" customWidth="1"/>
    <col min="9458" max="9468" width="16.7109375" style="1" customWidth="1"/>
    <col min="9469" max="9485" width="15.7109375" style="1" bestFit="1" customWidth="1"/>
    <col min="9486" max="9487" width="17" style="1" bestFit="1" customWidth="1"/>
    <col min="9488" max="9673" width="9.140625" style="1" customWidth="1"/>
    <col min="9674" max="9674" width="37.5703125" style="1" customWidth="1"/>
    <col min="9675" max="9682" width="17.7109375" style="1" customWidth="1"/>
    <col min="9683" max="9683" width="37.5703125" style="1" customWidth="1"/>
    <col min="9684" max="9701" width="17.7109375" style="1"/>
    <col min="9702" max="9702" width="36.28515625" style="1" customWidth="1"/>
    <col min="9703" max="9712" width="16.7109375" style="1" customWidth="1"/>
    <col min="9713" max="9713" width="36.28515625" style="1" customWidth="1"/>
    <col min="9714" max="9724" width="16.7109375" style="1" customWidth="1"/>
    <col min="9725" max="9741" width="15.7109375" style="1" bestFit="1" customWidth="1"/>
    <col min="9742" max="9743" width="17" style="1" bestFit="1" customWidth="1"/>
    <col min="9744" max="9929" width="9.140625" style="1" customWidth="1"/>
    <col min="9930" max="9930" width="37.5703125" style="1" customWidth="1"/>
    <col min="9931" max="9938" width="17.7109375" style="1" customWidth="1"/>
    <col min="9939" max="9939" width="37.5703125" style="1" customWidth="1"/>
    <col min="9940" max="9957" width="17.7109375" style="1"/>
    <col min="9958" max="9958" width="36.28515625" style="1" customWidth="1"/>
    <col min="9959" max="9968" width="16.7109375" style="1" customWidth="1"/>
    <col min="9969" max="9969" width="36.28515625" style="1" customWidth="1"/>
    <col min="9970" max="9980" width="16.7109375" style="1" customWidth="1"/>
    <col min="9981" max="9997" width="15.7109375" style="1" bestFit="1" customWidth="1"/>
    <col min="9998" max="9999" width="17" style="1" bestFit="1" customWidth="1"/>
    <col min="10000" max="10185" width="9.140625" style="1" customWidth="1"/>
    <col min="10186" max="10186" width="37.5703125" style="1" customWidth="1"/>
    <col min="10187" max="10194" width="17.7109375" style="1" customWidth="1"/>
    <col min="10195" max="10195" width="37.5703125" style="1" customWidth="1"/>
    <col min="10196" max="10213" width="17.7109375" style="1"/>
    <col min="10214" max="10214" width="36.28515625" style="1" customWidth="1"/>
    <col min="10215" max="10224" width="16.7109375" style="1" customWidth="1"/>
    <col min="10225" max="10225" width="36.28515625" style="1" customWidth="1"/>
    <col min="10226" max="10236" width="16.7109375" style="1" customWidth="1"/>
    <col min="10237" max="10253" width="15.7109375" style="1" bestFit="1" customWidth="1"/>
    <col min="10254" max="10255" width="17" style="1" bestFit="1" customWidth="1"/>
    <col min="10256" max="10441" width="9.140625" style="1" customWidth="1"/>
    <col min="10442" max="10442" width="37.5703125" style="1" customWidth="1"/>
    <col min="10443" max="10450" width="17.7109375" style="1" customWidth="1"/>
    <col min="10451" max="10451" width="37.5703125" style="1" customWidth="1"/>
    <col min="10452" max="10469" width="17.7109375" style="1"/>
    <col min="10470" max="10470" width="36.28515625" style="1" customWidth="1"/>
    <col min="10471" max="10480" width="16.7109375" style="1" customWidth="1"/>
    <col min="10481" max="10481" width="36.28515625" style="1" customWidth="1"/>
    <col min="10482" max="10492" width="16.7109375" style="1" customWidth="1"/>
    <col min="10493" max="10509" width="15.7109375" style="1" bestFit="1" customWidth="1"/>
    <col min="10510" max="10511" width="17" style="1" bestFit="1" customWidth="1"/>
    <col min="10512" max="10697" width="9.140625" style="1" customWidth="1"/>
    <col min="10698" max="10698" width="37.5703125" style="1" customWidth="1"/>
    <col min="10699" max="10706" width="17.7109375" style="1" customWidth="1"/>
    <col min="10707" max="10707" width="37.5703125" style="1" customWidth="1"/>
    <col min="10708" max="10725" width="17.7109375" style="1"/>
    <col min="10726" max="10726" width="36.28515625" style="1" customWidth="1"/>
    <col min="10727" max="10736" width="16.7109375" style="1" customWidth="1"/>
    <col min="10737" max="10737" width="36.28515625" style="1" customWidth="1"/>
    <col min="10738" max="10748" width="16.7109375" style="1" customWidth="1"/>
    <col min="10749" max="10765" width="15.7109375" style="1" bestFit="1" customWidth="1"/>
    <col min="10766" max="10767" width="17" style="1" bestFit="1" customWidth="1"/>
    <col min="10768" max="10953" width="9.140625" style="1" customWidth="1"/>
    <col min="10954" max="10954" width="37.5703125" style="1" customWidth="1"/>
    <col min="10955" max="10962" width="17.7109375" style="1" customWidth="1"/>
    <col min="10963" max="10963" width="37.5703125" style="1" customWidth="1"/>
    <col min="10964" max="10981" width="17.7109375" style="1"/>
    <col min="10982" max="10982" width="36.28515625" style="1" customWidth="1"/>
    <col min="10983" max="10992" width="16.7109375" style="1" customWidth="1"/>
    <col min="10993" max="10993" width="36.28515625" style="1" customWidth="1"/>
    <col min="10994" max="11004" width="16.7109375" style="1" customWidth="1"/>
    <col min="11005" max="11021" width="15.7109375" style="1" bestFit="1" customWidth="1"/>
    <col min="11022" max="11023" width="17" style="1" bestFit="1" customWidth="1"/>
    <col min="11024" max="11209" width="9.140625" style="1" customWidth="1"/>
    <col min="11210" max="11210" width="37.5703125" style="1" customWidth="1"/>
    <col min="11211" max="11218" width="17.7109375" style="1" customWidth="1"/>
    <col min="11219" max="11219" width="37.5703125" style="1" customWidth="1"/>
    <col min="11220" max="11237" width="17.7109375" style="1"/>
    <col min="11238" max="11238" width="36.28515625" style="1" customWidth="1"/>
    <col min="11239" max="11248" width="16.7109375" style="1" customWidth="1"/>
    <col min="11249" max="11249" width="36.28515625" style="1" customWidth="1"/>
    <col min="11250" max="11260" width="16.7109375" style="1" customWidth="1"/>
    <col min="11261" max="11277" width="15.7109375" style="1" bestFit="1" customWidth="1"/>
    <col min="11278" max="11279" width="17" style="1" bestFit="1" customWidth="1"/>
    <col min="11280" max="11465" width="9.140625" style="1" customWidth="1"/>
    <col min="11466" max="11466" width="37.5703125" style="1" customWidth="1"/>
    <col min="11467" max="11474" width="17.7109375" style="1" customWidth="1"/>
    <col min="11475" max="11475" width="37.5703125" style="1" customWidth="1"/>
    <col min="11476" max="11493" width="17.7109375" style="1"/>
    <col min="11494" max="11494" width="36.28515625" style="1" customWidth="1"/>
    <col min="11495" max="11504" width="16.7109375" style="1" customWidth="1"/>
    <col min="11505" max="11505" width="36.28515625" style="1" customWidth="1"/>
    <col min="11506" max="11516" width="16.7109375" style="1" customWidth="1"/>
    <col min="11517" max="11533" width="15.7109375" style="1" bestFit="1" customWidth="1"/>
    <col min="11534" max="11535" width="17" style="1" bestFit="1" customWidth="1"/>
    <col min="11536" max="11721" width="9.140625" style="1" customWidth="1"/>
    <col min="11722" max="11722" width="37.5703125" style="1" customWidth="1"/>
    <col min="11723" max="11730" width="17.7109375" style="1" customWidth="1"/>
    <col min="11731" max="11731" width="37.5703125" style="1" customWidth="1"/>
    <col min="11732" max="11749" width="17.7109375" style="1"/>
    <col min="11750" max="11750" width="36.28515625" style="1" customWidth="1"/>
    <col min="11751" max="11760" width="16.7109375" style="1" customWidth="1"/>
    <col min="11761" max="11761" width="36.28515625" style="1" customWidth="1"/>
    <col min="11762" max="11772" width="16.7109375" style="1" customWidth="1"/>
    <col min="11773" max="11789" width="15.7109375" style="1" bestFit="1" customWidth="1"/>
    <col min="11790" max="11791" width="17" style="1" bestFit="1" customWidth="1"/>
    <col min="11792" max="11977" width="9.140625" style="1" customWidth="1"/>
    <col min="11978" max="11978" width="37.5703125" style="1" customWidth="1"/>
    <col min="11979" max="11986" width="17.7109375" style="1" customWidth="1"/>
    <col min="11987" max="11987" width="37.5703125" style="1" customWidth="1"/>
    <col min="11988" max="12005" width="17.7109375" style="1"/>
    <col min="12006" max="12006" width="36.28515625" style="1" customWidth="1"/>
    <col min="12007" max="12016" width="16.7109375" style="1" customWidth="1"/>
    <col min="12017" max="12017" width="36.28515625" style="1" customWidth="1"/>
    <col min="12018" max="12028" width="16.7109375" style="1" customWidth="1"/>
    <col min="12029" max="12045" width="15.7109375" style="1" bestFit="1" customWidth="1"/>
    <col min="12046" max="12047" width="17" style="1" bestFit="1" customWidth="1"/>
    <col min="12048" max="12233" width="9.140625" style="1" customWidth="1"/>
    <col min="12234" max="12234" width="37.5703125" style="1" customWidth="1"/>
    <col min="12235" max="12242" width="17.7109375" style="1" customWidth="1"/>
    <col min="12243" max="12243" width="37.5703125" style="1" customWidth="1"/>
    <col min="12244" max="12261" width="17.7109375" style="1"/>
    <col min="12262" max="12262" width="36.28515625" style="1" customWidth="1"/>
    <col min="12263" max="12272" width="16.7109375" style="1" customWidth="1"/>
    <col min="12273" max="12273" width="36.28515625" style="1" customWidth="1"/>
    <col min="12274" max="12284" width="16.7109375" style="1" customWidth="1"/>
    <col min="12285" max="12301" width="15.7109375" style="1" bestFit="1" customWidth="1"/>
    <col min="12302" max="12303" width="17" style="1" bestFit="1" customWidth="1"/>
    <col min="12304" max="12489" width="9.140625" style="1" customWidth="1"/>
    <col min="12490" max="12490" width="37.5703125" style="1" customWidth="1"/>
    <col min="12491" max="12498" width="17.7109375" style="1" customWidth="1"/>
    <col min="12499" max="12499" width="37.5703125" style="1" customWidth="1"/>
    <col min="12500" max="12517" width="17.7109375" style="1"/>
    <col min="12518" max="12518" width="36.28515625" style="1" customWidth="1"/>
    <col min="12519" max="12528" width="16.7109375" style="1" customWidth="1"/>
    <col min="12529" max="12529" width="36.28515625" style="1" customWidth="1"/>
    <col min="12530" max="12540" width="16.7109375" style="1" customWidth="1"/>
    <col min="12541" max="12557" width="15.7109375" style="1" bestFit="1" customWidth="1"/>
    <col min="12558" max="12559" width="17" style="1" bestFit="1" customWidth="1"/>
    <col min="12560" max="12745" width="9.140625" style="1" customWidth="1"/>
    <col min="12746" max="12746" width="37.5703125" style="1" customWidth="1"/>
    <col min="12747" max="12754" width="17.7109375" style="1" customWidth="1"/>
    <col min="12755" max="12755" width="37.5703125" style="1" customWidth="1"/>
    <col min="12756" max="12773" width="17.7109375" style="1"/>
    <col min="12774" max="12774" width="36.28515625" style="1" customWidth="1"/>
    <col min="12775" max="12784" width="16.7109375" style="1" customWidth="1"/>
    <col min="12785" max="12785" width="36.28515625" style="1" customWidth="1"/>
    <col min="12786" max="12796" width="16.7109375" style="1" customWidth="1"/>
    <col min="12797" max="12813" width="15.7109375" style="1" bestFit="1" customWidth="1"/>
    <col min="12814" max="12815" width="17" style="1" bestFit="1" customWidth="1"/>
    <col min="12816" max="13001" width="9.140625" style="1" customWidth="1"/>
    <col min="13002" max="13002" width="37.5703125" style="1" customWidth="1"/>
    <col min="13003" max="13010" width="17.7109375" style="1" customWidth="1"/>
    <col min="13011" max="13011" width="37.5703125" style="1" customWidth="1"/>
    <col min="13012" max="13029" width="17.7109375" style="1"/>
    <col min="13030" max="13030" width="36.28515625" style="1" customWidth="1"/>
    <col min="13031" max="13040" width="16.7109375" style="1" customWidth="1"/>
    <col min="13041" max="13041" width="36.28515625" style="1" customWidth="1"/>
    <col min="13042" max="13052" width="16.7109375" style="1" customWidth="1"/>
    <col min="13053" max="13069" width="15.7109375" style="1" bestFit="1" customWidth="1"/>
    <col min="13070" max="13071" width="17" style="1" bestFit="1" customWidth="1"/>
    <col min="13072" max="13257" width="9.140625" style="1" customWidth="1"/>
    <col min="13258" max="13258" width="37.5703125" style="1" customWidth="1"/>
    <col min="13259" max="13266" width="17.7109375" style="1" customWidth="1"/>
    <col min="13267" max="13267" width="37.5703125" style="1" customWidth="1"/>
    <col min="13268" max="13285" width="17.7109375" style="1"/>
    <col min="13286" max="13286" width="36.28515625" style="1" customWidth="1"/>
    <col min="13287" max="13296" width="16.7109375" style="1" customWidth="1"/>
    <col min="13297" max="13297" width="36.28515625" style="1" customWidth="1"/>
    <col min="13298" max="13308" width="16.7109375" style="1" customWidth="1"/>
    <col min="13309" max="13325" width="15.7109375" style="1" bestFit="1" customWidth="1"/>
    <col min="13326" max="13327" width="17" style="1" bestFit="1" customWidth="1"/>
    <col min="13328" max="13513" width="9.140625" style="1" customWidth="1"/>
    <col min="13514" max="13514" width="37.5703125" style="1" customWidth="1"/>
    <col min="13515" max="13522" width="17.7109375" style="1" customWidth="1"/>
    <col min="13523" max="13523" width="37.5703125" style="1" customWidth="1"/>
    <col min="13524" max="13541" width="17.7109375" style="1"/>
    <col min="13542" max="13542" width="36.28515625" style="1" customWidth="1"/>
    <col min="13543" max="13552" width="16.7109375" style="1" customWidth="1"/>
    <col min="13553" max="13553" width="36.28515625" style="1" customWidth="1"/>
    <col min="13554" max="13564" width="16.7109375" style="1" customWidth="1"/>
    <col min="13565" max="13581" width="15.7109375" style="1" bestFit="1" customWidth="1"/>
    <col min="13582" max="13583" width="17" style="1" bestFit="1" customWidth="1"/>
    <col min="13584" max="13769" width="9.140625" style="1" customWidth="1"/>
    <col min="13770" max="13770" width="37.5703125" style="1" customWidth="1"/>
    <col min="13771" max="13778" width="17.7109375" style="1" customWidth="1"/>
    <col min="13779" max="13779" width="37.5703125" style="1" customWidth="1"/>
    <col min="13780" max="13797" width="17.7109375" style="1"/>
    <col min="13798" max="13798" width="36.28515625" style="1" customWidth="1"/>
    <col min="13799" max="13808" width="16.7109375" style="1" customWidth="1"/>
    <col min="13809" max="13809" width="36.28515625" style="1" customWidth="1"/>
    <col min="13810" max="13820" width="16.7109375" style="1" customWidth="1"/>
    <col min="13821" max="13837" width="15.7109375" style="1" bestFit="1" customWidth="1"/>
    <col min="13838" max="13839" width="17" style="1" bestFit="1" customWidth="1"/>
    <col min="13840" max="14025" width="9.140625" style="1" customWidth="1"/>
    <col min="14026" max="14026" width="37.5703125" style="1" customWidth="1"/>
    <col min="14027" max="14034" width="17.7109375" style="1" customWidth="1"/>
    <col min="14035" max="14035" width="37.5703125" style="1" customWidth="1"/>
    <col min="14036" max="14053" width="17.7109375" style="1"/>
    <col min="14054" max="14054" width="36.28515625" style="1" customWidth="1"/>
    <col min="14055" max="14064" width="16.7109375" style="1" customWidth="1"/>
    <col min="14065" max="14065" width="36.28515625" style="1" customWidth="1"/>
    <col min="14066" max="14076" width="16.7109375" style="1" customWidth="1"/>
    <col min="14077" max="14093" width="15.7109375" style="1" bestFit="1" customWidth="1"/>
    <col min="14094" max="14095" width="17" style="1" bestFit="1" customWidth="1"/>
    <col min="14096" max="14281" width="9.140625" style="1" customWidth="1"/>
    <col min="14282" max="14282" width="37.5703125" style="1" customWidth="1"/>
    <col min="14283" max="14290" width="17.7109375" style="1" customWidth="1"/>
    <col min="14291" max="14291" width="37.5703125" style="1" customWidth="1"/>
    <col min="14292" max="14309" width="17.7109375" style="1"/>
    <col min="14310" max="14310" width="36.28515625" style="1" customWidth="1"/>
    <col min="14311" max="14320" width="16.7109375" style="1" customWidth="1"/>
    <col min="14321" max="14321" width="36.28515625" style="1" customWidth="1"/>
    <col min="14322" max="14332" width="16.7109375" style="1" customWidth="1"/>
    <col min="14333" max="14349" width="15.7109375" style="1" bestFit="1" customWidth="1"/>
    <col min="14350" max="14351" width="17" style="1" bestFit="1" customWidth="1"/>
    <col min="14352" max="14537" width="9.140625" style="1" customWidth="1"/>
    <col min="14538" max="14538" width="37.5703125" style="1" customWidth="1"/>
    <col min="14539" max="14546" width="17.7109375" style="1" customWidth="1"/>
    <col min="14547" max="14547" width="37.5703125" style="1" customWidth="1"/>
    <col min="14548" max="14565" width="17.7109375" style="1"/>
    <col min="14566" max="14566" width="36.28515625" style="1" customWidth="1"/>
    <col min="14567" max="14576" width="16.7109375" style="1" customWidth="1"/>
    <col min="14577" max="14577" width="36.28515625" style="1" customWidth="1"/>
    <col min="14578" max="14588" width="16.7109375" style="1" customWidth="1"/>
    <col min="14589" max="14605" width="15.7109375" style="1" bestFit="1" customWidth="1"/>
    <col min="14606" max="14607" width="17" style="1" bestFit="1" customWidth="1"/>
    <col min="14608" max="14793" width="9.140625" style="1" customWidth="1"/>
    <col min="14794" max="14794" width="37.5703125" style="1" customWidth="1"/>
    <col min="14795" max="14802" width="17.7109375" style="1" customWidth="1"/>
    <col min="14803" max="14803" width="37.5703125" style="1" customWidth="1"/>
    <col min="14804" max="14821" width="17.7109375" style="1"/>
    <col min="14822" max="14822" width="36.28515625" style="1" customWidth="1"/>
    <col min="14823" max="14832" width="16.7109375" style="1" customWidth="1"/>
    <col min="14833" max="14833" width="36.28515625" style="1" customWidth="1"/>
    <col min="14834" max="14844" width="16.7109375" style="1" customWidth="1"/>
    <col min="14845" max="14861" width="15.7109375" style="1" bestFit="1" customWidth="1"/>
    <col min="14862" max="14863" width="17" style="1" bestFit="1" customWidth="1"/>
    <col min="14864" max="15049" width="9.140625" style="1" customWidth="1"/>
    <col min="15050" max="15050" width="37.5703125" style="1" customWidth="1"/>
    <col min="15051" max="15058" width="17.7109375" style="1" customWidth="1"/>
    <col min="15059" max="15059" width="37.5703125" style="1" customWidth="1"/>
    <col min="15060" max="15077" width="17.7109375" style="1"/>
    <col min="15078" max="15078" width="36.28515625" style="1" customWidth="1"/>
    <col min="15079" max="15088" width="16.7109375" style="1" customWidth="1"/>
    <col min="15089" max="15089" width="36.28515625" style="1" customWidth="1"/>
    <col min="15090" max="15100" width="16.7109375" style="1" customWidth="1"/>
    <col min="15101" max="15117" width="15.7109375" style="1" bestFit="1" customWidth="1"/>
    <col min="15118" max="15119" width="17" style="1" bestFit="1" customWidth="1"/>
    <col min="15120" max="15305" width="9.140625" style="1" customWidth="1"/>
    <col min="15306" max="15306" width="37.5703125" style="1" customWidth="1"/>
    <col min="15307" max="15314" width="17.7109375" style="1" customWidth="1"/>
    <col min="15315" max="15315" width="37.5703125" style="1" customWidth="1"/>
    <col min="15316" max="15333" width="17.7109375" style="1"/>
    <col min="15334" max="15334" width="36.28515625" style="1" customWidth="1"/>
    <col min="15335" max="15344" width="16.7109375" style="1" customWidth="1"/>
    <col min="15345" max="15345" width="36.28515625" style="1" customWidth="1"/>
    <col min="15346" max="15356" width="16.7109375" style="1" customWidth="1"/>
    <col min="15357" max="15373" width="15.7109375" style="1" bestFit="1" customWidth="1"/>
    <col min="15374" max="15375" width="17" style="1" bestFit="1" customWidth="1"/>
    <col min="15376" max="15561" width="9.140625" style="1" customWidth="1"/>
    <col min="15562" max="15562" width="37.5703125" style="1" customWidth="1"/>
    <col min="15563" max="15570" width="17.7109375" style="1" customWidth="1"/>
    <col min="15571" max="15571" width="37.5703125" style="1" customWidth="1"/>
    <col min="15572" max="15589" width="17.7109375" style="1"/>
    <col min="15590" max="15590" width="36.28515625" style="1" customWidth="1"/>
    <col min="15591" max="15600" width="16.7109375" style="1" customWidth="1"/>
    <col min="15601" max="15601" width="36.28515625" style="1" customWidth="1"/>
    <col min="15602" max="15612" width="16.7109375" style="1" customWidth="1"/>
    <col min="15613" max="15629" width="15.7109375" style="1" bestFit="1" customWidth="1"/>
    <col min="15630" max="15631" width="17" style="1" bestFit="1" customWidth="1"/>
    <col min="15632" max="15817" width="9.140625" style="1" customWidth="1"/>
    <col min="15818" max="15818" width="37.5703125" style="1" customWidth="1"/>
    <col min="15819" max="15826" width="17.7109375" style="1" customWidth="1"/>
    <col min="15827" max="15827" width="37.5703125" style="1" customWidth="1"/>
    <col min="15828" max="15845" width="17.7109375" style="1"/>
    <col min="15846" max="15846" width="36.28515625" style="1" customWidth="1"/>
    <col min="15847" max="15856" width="16.7109375" style="1" customWidth="1"/>
    <col min="15857" max="15857" width="36.28515625" style="1" customWidth="1"/>
    <col min="15858" max="15868" width="16.7109375" style="1" customWidth="1"/>
    <col min="15869" max="15885" width="15.7109375" style="1" bestFit="1" customWidth="1"/>
    <col min="15886" max="15887" width="17" style="1" bestFit="1" customWidth="1"/>
    <col min="15888" max="16073" width="9.140625" style="1" customWidth="1"/>
    <col min="16074" max="16074" width="37.5703125" style="1" customWidth="1"/>
    <col min="16075" max="16082" width="17.7109375" style="1" customWidth="1"/>
    <col min="16083" max="16083" width="37.5703125" style="1" customWidth="1"/>
    <col min="16084" max="16101" width="17.7109375" style="1"/>
    <col min="16102" max="16102" width="36.28515625" style="1" customWidth="1"/>
    <col min="16103" max="16112" width="16.7109375" style="1" customWidth="1"/>
    <col min="16113" max="16113" width="36.28515625" style="1" customWidth="1"/>
    <col min="16114" max="16124" width="16.7109375" style="1" customWidth="1"/>
    <col min="16125" max="16141" width="15.7109375" style="1" bestFit="1" customWidth="1"/>
    <col min="16142" max="16143" width="17" style="1" bestFit="1" customWidth="1"/>
    <col min="16144" max="16329" width="9.140625" style="1" customWidth="1"/>
    <col min="16330" max="16330" width="37.5703125" style="1" customWidth="1"/>
    <col min="16331" max="16338" width="17.7109375" style="1" customWidth="1"/>
    <col min="16339" max="16339" width="37.5703125" style="1" customWidth="1"/>
    <col min="16340" max="16384" width="17.7109375" style="1"/>
  </cols>
  <sheetData>
    <row r="1" spans="1:23" s="624" customFormat="1" ht="30" customHeight="1" thickBot="1">
      <c r="A1" s="621" t="s">
        <v>605</v>
      </c>
      <c r="B1" s="622"/>
      <c r="C1" s="622"/>
      <c r="D1" s="622"/>
      <c r="E1" s="622"/>
      <c r="F1" s="622"/>
      <c r="G1" s="622"/>
      <c r="H1" s="622"/>
      <c r="I1" s="622"/>
      <c r="J1" s="622"/>
      <c r="K1" s="622"/>
      <c r="L1" s="622" t="s">
        <v>606</v>
      </c>
      <c r="M1" s="622"/>
      <c r="N1" s="622"/>
      <c r="O1" s="622"/>
      <c r="P1" s="622"/>
      <c r="Q1" s="622"/>
      <c r="R1" s="622"/>
      <c r="S1" s="622"/>
      <c r="T1" s="622"/>
      <c r="U1" s="622"/>
      <c r="V1" s="623"/>
      <c r="W1" s="623"/>
    </row>
    <row r="2" spans="1:23" s="33" customFormat="1" ht="30" customHeight="1" thickBot="1">
      <c r="A2" s="625" t="s">
        <v>607</v>
      </c>
      <c r="B2" s="556" t="s">
        <v>154</v>
      </c>
      <c r="C2" s="557" t="s">
        <v>155</v>
      </c>
      <c r="D2" s="557" t="s">
        <v>156</v>
      </c>
      <c r="E2" s="558" t="s">
        <v>157</v>
      </c>
      <c r="F2" s="559" t="s">
        <v>542</v>
      </c>
      <c r="G2" s="556" t="s">
        <v>158</v>
      </c>
      <c r="H2" s="557" t="s">
        <v>159</v>
      </c>
      <c r="I2" s="557" t="s">
        <v>160</v>
      </c>
      <c r="J2" s="558" t="s">
        <v>161</v>
      </c>
      <c r="K2" s="559" t="s">
        <v>543</v>
      </c>
      <c r="L2" s="626" t="s">
        <v>607</v>
      </c>
      <c r="M2" s="556" t="s">
        <v>162</v>
      </c>
      <c r="N2" s="557" t="s">
        <v>163</v>
      </c>
      <c r="O2" s="557" t="s">
        <v>164</v>
      </c>
      <c r="P2" s="558" t="s">
        <v>165</v>
      </c>
      <c r="Q2" s="627" t="s">
        <v>544</v>
      </c>
      <c r="R2" s="556" t="s">
        <v>608</v>
      </c>
      <c r="S2" s="556" t="s">
        <v>609</v>
      </c>
      <c r="T2" s="556" t="s">
        <v>610</v>
      </c>
      <c r="U2" s="558" t="s">
        <v>611</v>
      </c>
      <c r="V2" s="560" t="s">
        <v>612</v>
      </c>
      <c r="W2" s="560" t="s">
        <v>613</v>
      </c>
    </row>
    <row r="3" spans="1:23" ht="39.950000000000003" customHeight="1">
      <c r="A3" s="628" t="s">
        <v>614</v>
      </c>
      <c r="B3" s="629">
        <v>554000</v>
      </c>
      <c r="C3" s="630">
        <v>769637.80000000016</v>
      </c>
      <c r="D3" s="630">
        <v>791821.79999999993</v>
      </c>
      <c r="E3" s="631">
        <v>755916.49999999977</v>
      </c>
      <c r="F3" s="632">
        <f>SUM(B3:E3)</f>
        <v>2871376.0999999996</v>
      </c>
      <c r="G3" s="629">
        <v>754636</v>
      </c>
      <c r="H3" s="630">
        <v>834152.4</v>
      </c>
      <c r="I3" s="630">
        <v>775767.20000000007</v>
      </c>
      <c r="J3" s="631">
        <v>905372.70000000007</v>
      </c>
      <c r="K3" s="632">
        <f>SUM(G3:J3)</f>
        <v>3269928.3000000003</v>
      </c>
      <c r="L3" s="633" t="s">
        <v>614</v>
      </c>
      <c r="M3" s="629">
        <v>784591.8</v>
      </c>
      <c r="N3" s="630">
        <v>1022229.2</v>
      </c>
      <c r="O3" s="630">
        <v>992655.69999999984</v>
      </c>
      <c r="P3" s="631">
        <v>1356657.8</v>
      </c>
      <c r="Q3" s="632">
        <f>SUM(M3:P3)</f>
        <v>4156134.5</v>
      </c>
      <c r="R3" s="629">
        <v>1030766</v>
      </c>
      <c r="S3" s="630">
        <v>1168160</v>
      </c>
      <c r="T3" s="630">
        <v>1128569</v>
      </c>
      <c r="U3" s="631">
        <v>1398674</v>
      </c>
      <c r="V3" s="632">
        <f>SUM(R3:U3)</f>
        <v>4726169</v>
      </c>
      <c r="W3" s="632">
        <v>1262137.1600000001</v>
      </c>
    </row>
    <row r="4" spans="1:23" ht="30" customHeight="1">
      <c r="A4" s="628" t="s">
        <v>615</v>
      </c>
      <c r="B4" s="634">
        <v>3520607.8151481212</v>
      </c>
      <c r="C4" s="635">
        <v>3308736.7849605158</v>
      </c>
      <c r="D4" s="635">
        <v>4071784.3444779147</v>
      </c>
      <c r="E4" s="636">
        <v>5189369.7675913563</v>
      </c>
      <c r="F4" s="637">
        <f t="shared" ref="F4:F16" si="0">SUM(B4:E4)</f>
        <v>16090498.712177906</v>
      </c>
      <c r="G4" s="634">
        <v>4640026.633410451</v>
      </c>
      <c r="H4" s="635">
        <v>4853826.8684758628</v>
      </c>
      <c r="I4" s="635">
        <v>4936733.9098406443</v>
      </c>
      <c r="J4" s="636">
        <v>4550371.3754594205</v>
      </c>
      <c r="K4" s="637">
        <f t="shared" ref="K4:K16" si="1">SUM(G4:J4)</f>
        <v>18980958.78718638</v>
      </c>
      <c r="L4" s="633" t="s">
        <v>615</v>
      </c>
      <c r="M4" s="634">
        <v>5776818.3670271374</v>
      </c>
      <c r="N4" s="635">
        <v>4683340.6442912631</v>
      </c>
      <c r="O4" s="635">
        <v>6858121.2990874425</v>
      </c>
      <c r="P4" s="636">
        <v>5526851.2720366009</v>
      </c>
      <c r="Q4" s="637">
        <f t="shared" ref="Q4:Q16" si="2">SUM(M4:P4)</f>
        <v>22845131.582442444</v>
      </c>
      <c r="R4" s="634">
        <v>6970515.2351180781</v>
      </c>
      <c r="S4" s="635">
        <v>7436276.2973652706</v>
      </c>
      <c r="T4" s="635">
        <v>5708604.0413850322</v>
      </c>
      <c r="U4" s="636">
        <v>3039341.1673450302</v>
      </c>
      <c r="V4" s="637">
        <f t="shared" ref="V4:V16" si="3">SUM(R4:U4)</f>
        <v>23154736.741213411</v>
      </c>
      <c r="W4" s="637">
        <v>4437138.0483867396</v>
      </c>
    </row>
    <row r="5" spans="1:23" ht="30" customHeight="1">
      <c r="A5" s="628" t="s">
        <v>616</v>
      </c>
      <c r="B5" s="634">
        <v>357.53844109673526</v>
      </c>
      <c r="C5" s="635">
        <v>372.34663848912527</v>
      </c>
      <c r="D5" s="635">
        <v>417.63386432846556</v>
      </c>
      <c r="E5" s="636">
        <v>416.12922304128529</v>
      </c>
      <c r="F5" s="637">
        <f t="shared" si="0"/>
        <v>1563.6481669556113</v>
      </c>
      <c r="G5" s="634">
        <v>371.9829941170434</v>
      </c>
      <c r="H5" s="635">
        <v>385.93729079397838</v>
      </c>
      <c r="I5" s="635">
        <v>434.79861615236553</v>
      </c>
      <c r="J5" s="636">
        <v>433.14890826367389</v>
      </c>
      <c r="K5" s="637">
        <f t="shared" si="1"/>
        <v>1625.8678093270614</v>
      </c>
      <c r="L5" s="633" t="s">
        <v>616</v>
      </c>
      <c r="M5" s="634">
        <v>469.55413347394386</v>
      </c>
      <c r="N5" s="635">
        <v>487.16864216923898</v>
      </c>
      <c r="O5" s="635">
        <v>546.80273967321489</v>
      </c>
      <c r="P5" s="636">
        <v>544.33823301495897</v>
      </c>
      <c r="Q5" s="637">
        <f t="shared" si="2"/>
        <v>2047.8637483313564</v>
      </c>
      <c r="R5" s="634">
        <v>598.68152017927844</v>
      </c>
      <c r="S5" s="635">
        <v>619.19134419710269</v>
      </c>
      <c r="T5" s="635">
        <v>694.54883993291742</v>
      </c>
      <c r="U5" s="636">
        <v>690.92851916588745</v>
      </c>
      <c r="V5" s="637">
        <f t="shared" si="3"/>
        <v>2603.3502234751859</v>
      </c>
      <c r="W5" s="637">
        <v>626.34060641156111</v>
      </c>
    </row>
    <row r="6" spans="1:23" ht="30" customHeight="1">
      <c r="A6" s="628" t="s">
        <v>617</v>
      </c>
      <c r="B6" s="634">
        <v>510765.30892256479</v>
      </c>
      <c r="C6" s="635">
        <v>458484.19198433642</v>
      </c>
      <c r="D6" s="635">
        <v>565247.79130215431</v>
      </c>
      <c r="E6" s="636">
        <v>518508.65384007618</v>
      </c>
      <c r="F6" s="637">
        <f t="shared" si="0"/>
        <v>2053005.9460491317</v>
      </c>
      <c r="G6" s="634">
        <v>663219.57267179526</v>
      </c>
      <c r="H6" s="635">
        <v>652734.4813736151</v>
      </c>
      <c r="I6" s="635">
        <v>749012.76673477632</v>
      </c>
      <c r="J6" s="636">
        <v>985609.09634766181</v>
      </c>
      <c r="K6" s="637">
        <f t="shared" si="1"/>
        <v>3050575.9171278486</v>
      </c>
      <c r="L6" s="633" t="s">
        <v>617</v>
      </c>
      <c r="M6" s="634">
        <v>903915.52167900885</v>
      </c>
      <c r="N6" s="635">
        <v>752435.55233278335</v>
      </c>
      <c r="O6" s="635">
        <v>1335387.1144146638</v>
      </c>
      <c r="P6" s="636">
        <v>1021180.46240643</v>
      </c>
      <c r="Q6" s="637">
        <f t="shared" si="2"/>
        <v>4012918.6508328859</v>
      </c>
      <c r="R6" s="634">
        <v>1022552.753169284</v>
      </c>
      <c r="S6" s="635">
        <v>1073078.8733026322</v>
      </c>
      <c r="T6" s="635">
        <v>1328999.6076974554</v>
      </c>
      <c r="U6" s="636">
        <v>782791.41048069543</v>
      </c>
      <c r="V6" s="637">
        <f t="shared" si="3"/>
        <v>4207422.6446500672</v>
      </c>
      <c r="W6" s="637">
        <v>1091705.0795613858</v>
      </c>
    </row>
    <row r="7" spans="1:23" ht="30" customHeight="1">
      <c r="A7" s="628" t="s">
        <v>618</v>
      </c>
      <c r="B7" s="634">
        <v>2575178.0574761732</v>
      </c>
      <c r="C7" s="635">
        <v>2744845.0359519664</v>
      </c>
      <c r="D7" s="635">
        <v>2676155.1230655857</v>
      </c>
      <c r="E7" s="636">
        <v>1841093.0175232692</v>
      </c>
      <c r="F7" s="637">
        <f t="shared" si="0"/>
        <v>9837271.2340169959</v>
      </c>
      <c r="G7" s="634">
        <v>1091279.4785395442</v>
      </c>
      <c r="H7" s="635">
        <v>1306941.306894192</v>
      </c>
      <c r="I7" s="635">
        <v>2297589.6753797489</v>
      </c>
      <c r="J7" s="636">
        <v>3068974.8271265142</v>
      </c>
      <c r="K7" s="637">
        <f t="shared" si="1"/>
        <v>7764785.2879399993</v>
      </c>
      <c r="L7" s="633" t="s">
        <v>618</v>
      </c>
      <c r="M7" s="634">
        <v>2411904.2575729345</v>
      </c>
      <c r="N7" s="635">
        <v>3713639.5565425726</v>
      </c>
      <c r="O7" s="635">
        <v>3079554.478496742</v>
      </c>
      <c r="P7" s="636">
        <v>4267186.3687622724</v>
      </c>
      <c r="Q7" s="637">
        <f t="shared" si="2"/>
        <v>13472284.661374521</v>
      </c>
      <c r="R7" s="634">
        <v>3331023.9269785522</v>
      </c>
      <c r="S7" s="635">
        <v>3671962.2989714826</v>
      </c>
      <c r="T7" s="635">
        <v>5218656.3235110473</v>
      </c>
      <c r="U7" s="636">
        <v>7245316.98649</v>
      </c>
      <c r="V7" s="637">
        <f t="shared" si="3"/>
        <v>19466959.535951082</v>
      </c>
      <c r="W7" s="637">
        <v>5082454.3379144082</v>
      </c>
    </row>
    <row r="8" spans="1:23" ht="30" customHeight="1">
      <c r="A8" s="628" t="s">
        <v>619</v>
      </c>
      <c r="B8" s="634">
        <v>1536094.151642323</v>
      </c>
      <c r="C8" s="635">
        <v>1472587.9958402989</v>
      </c>
      <c r="D8" s="635">
        <v>1552658.7060093479</v>
      </c>
      <c r="E8" s="636">
        <v>1627130.6181577621</v>
      </c>
      <c r="F8" s="637">
        <f t="shared" si="0"/>
        <v>6188471.4716497315</v>
      </c>
      <c r="G8" s="634">
        <v>1578115.077626467</v>
      </c>
      <c r="H8" s="635">
        <v>1670748.381076301</v>
      </c>
      <c r="I8" s="635">
        <v>2041309.61303967</v>
      </c>
      <c r="J8" s="636">
        <v>2541644.7205796391</v>
      </c>
      <c r="K8" s="637">
        <f t="shared" si="1"/>
        <v>7831817.7923220769</v>
      </c>
      <c r="L8" s="633" t="s">
        <v>619</v>
      </c>
      <c r="M8" s="634">
        <v>2315182.984371359</v>
      </c>
      <c r="N8" s="635">
        <v>1991420.169416049</v>
      </c>
      <c r="O8" s="635">
        <v>3082926.762569733</v>
      </c>
      <c r="P8" s="636">
        <v>2604404.627870237</v>
      </c>
      <c r="Q8" s="637">
        <f t="shared" si="2"/>
        <v>9993934.5442273784</v>
      </c>
      <c r="R8" s="634">
        <v>3889786.2977029309</v>
      </c>
      <c r="S8" s="635">
        <v>4029373.252447329</v>
      </c>
      <c r="T8" s="635">
        <v>3205505.625953</v>
      </c>
      <c r="U8" s="636">
        <v>2282460.9304</v>
      </c>
      <c r="V8" s="637">
        <f t="shared" si="3"/>
        <v>13407126.106503259</v>
      </c>
      <c r="W8" s="637">
        <v>2574418.7991890949</v>
      </c>
    </row>
    <row r="9" spans="1:23" s="20" customFormat="1" ht="30" customHeight="1">
      <c r="A9" s="638" t="s">
        <v>620</v>
      </c>
      <c r="B9" s="639">
        <v>5624814.5683456324</v>
      </c>
      <c r="C9" s="640">
        <v>5809488.1636950094</v>
      </c>
      <c r="D9" s="640">
        <v>6552767.9867006345</v>
      </c>
      <c r="E9" s="641">
        <v>6678173.4500199808</v>
      </c>
      <c r="F9" s="642">
        <f t="shared" si="0"/>
        <v>24665244.168761257</v>
      </c>
      <c r="G9" s="639">
        <v>5571418.5899894405</v>
      </c>
      <c r="H9" s="640">
        <v>5977292.612958164</v>
      </c>
      <c r="I9" s="640">
        <v>6718228.7375316517</v>
      </c>
      <c r="J9" s="641">
        <v>6969116.4272622215</v>
      </c>
      <c r="K9" s="642">
        <f t="shared" si="1"/>
        <v>25236056.367741477</v>
      </c>
      <c r="L9" s="643" t="s">
        <v>620</v>
      </c>
      <c r="M9" s="639">
        <v>7562516.516041195</v>
      </c>
      <c r="N9" s="640">
        <v>8180711.9523927383</v>
      </c>
      <c r="O9" s="640">
        <v>9183338.6321687885</v>
      </c>
      <c r="P9" s="641">
        <v>9568015.6135680806</v>
      </c>
      <c r="Q9" s="642">
        <f t="shared" si="2"/>
        <v>34494582.714170806</v>
      </c>
      <c r="R9" s="639">
        <v>8465670.2990831621</v>
      </c>
      <c r="S9" s="640">
        <v>9320723.4085362535</v>
      </c>
      <c r="T9" s="640">
        <v>10180017.895480467</v>
      </c>
      <c r="U9" s="641">
        <v>10184353.562434891</v>
      </c>
      <c r="V9" s="642">
        <f t="shared" si="3"/>
        <v>38150765.165534772</v>
      </c>
      <c r="W9" s="642">
        <v>9299642.1672798507</v>
      </c>
    </row>
    <row r="10" spans="1:23" ht="30" customHeight="1">
      <c r="A10" s="628" t="s">
        <v>621</v>
      </c>
      <c r="B10" s="634">
        <v>1488380.6397748773</v>
      </c>
      <c r="C10" s="635">
        <v>1312062.8620233629</v>
      </c>
      <c r="D10" s="635">
        <v>1358878.2628366752</v>
      </c>
      <c r="E10" s="636">
        <v>1494950.2622526733</v>
      </c>
      <c r="F10" s="637">
        <f t="shared" si="0"/>
        <v>5654272.0268875891</v>
      </c>
      <c r="G10" s="634">
        <v>1334783.3544733122</v>
      </c>
      <c r="H10" s="635">
        <v>1193401.5289974778</v>
      </c>
      <c r="I10" s="635">
        <v>1236232.777233413</v>
      </c>
      <c r="J10" s="636">
        <v>1353993.3134345848</v>
      </c>
      <c r="K10" s="637">
        <f t="shared" si="1"/>
        <v>5118410.9741387879</v>
      </c>
      <c r="L10" s="633" t="s">
        <v>621</v>
      </c>
      <c r="M10" s="634">
        <v>2135559.971787605</v>
      </c>
      <c r="N10" s="635">
        <v>2047679.0980962138</v>
      </c>
      <c r="O10" s="635">
        <v>2174114.2304801168</v>
      </c>
      <c r="P10" s="636">
        <v>2348932.7198126363</v>
      </c>
      <c r="Q10" s="637">
        <f t="shared" si="2"/>
        <v>8706286.0201765709</v>
      </c>
      <c r="R10" s="634">
        <v>2290421.3279860611</v>
      </c>
      <c r="S10" s="635">
        <v>2275456.2714540605</v>
      </c>
      <c r="T10" s="635">
        <v>2430597.824036004</v>
      </c>
      <c r="U10" s="636">
        <v>2475775.4231610745</v>
      </c>
      <c r="V10" s="637">
        <f t="shared" si="3"/>
        <v>9472250.8466372006</v>
      </c>
      <c r="W10" s="637">
        <v>2456163.9437809754</v>
      </c>
    </row>
    <row r="11" spans="1:23" ht="30" customHeight="1">
      <c r="A11" s="628" t="s">
        <v>622</v>
      </c>
      <c r="B11" s="644">
        <v>3933499.077877746</v>
      </c>
      <c r="C11" s="645">
        <v>4300557.2924526818</v>
      </c>
      <c r="D11" s="645">
        <v>4992791.7742265314</v>
      </c>
      <c r="E11" s="646">
        <v>4961492.1617977414</v>
      </c>
      <c r="F11" s="647">
        <f t="shared" si="0"/>
        <v>18188340.306354702</v>
      </c>
      <c r="G11" s="634">
        <v>4016794.7478660168</v>
      </c>
      <c r="H11" s="635">
        <v>4577808.734079943</v>
      </c>
      <c r="I11" s="635">
        <v>5266918.5581096886</v>
      </c>
      <c r="J11" s="636">
        <v>5369219.1300607044</v>
      </c>
      <c r="K11" s="647">
        <f t="shared" si="1"/>
        <v>19230741.17011635</v>
      </c>
      <c r="L11" s="633" t="s">
        <v>622</v>
      </c>
      <c r="M11" s="634">
        <v>5147939.8787716823</v>
      </c>
      <c r="N11" s="635">
        <v>5859059.2815955039</v>
      </c>
      <c r="O11" s="635">
        <v>6739171.785824771</v>
      </c>
      <c r="P11" s="636">
        <v>6944632.4937695358</v>
      </c>
      <c r="Q11" s="647">
        <f t="shared" si="2"/>
        <v>24690803.439961493</v>
      </c>
      <c r="R11" s="634">
        <v>5852799.1672408171</v>
      </c>
      <c r="S11" s="635">
        <v>6732052.2798163779</v>
      </c>
      <c r="T11" s="635">
        <v>7452562.9994640434</v>
      </c>
      <c r="U11" s="636">
        <v>7383813.2458106549</v>
      </c>
      <c r="V11" s="647">
        <f t="shared" si="3"/>
        <v>27421227.692331892</v>
      </c>
      <c r="W11" s="647">
        <v>6506138.8058652245</v>
      </c>
    </row>
    <row r="12" spans="1:23" ht="30" customHeight="1">
      <c r="A12" s="628" t="s">
        <v>623</v>
      </c>
      <c r="B12" s="644">
        <v>114084.01802391186</v>
      </c>
      <c r="C12" s="645">
        <v>107629.29866719757</v>
      </c>
      <c r="D12" s="645">
        <v>110224.63609364875</v>
      </c>
      <c r="E12" s="646">
        <v>121779.0003360104</v>
      </c>
      <c r="F12" s="647">
        <f t="shared" si="0"/>
        <v>453716.95312076859</v>
      </c>
      <c r="G12" s="634">
        <v>109186.315526961</v>
      </c>
      <c r="H12" s="635">
        <v>101484.31272921032</v>
      </c>
      <c r="I12" s="635">
        <v>105285.06950526689</v>
      </c>
      <c r="J12" s="636">
        <v>129130.81433989496</v>
      </c>
      <c r="K12" s="647">
        <f t="shared" si="1"/>
        <v>445086.51210133318</v>
      </c>
      <c r="L12" s="633" t="s">
        <v>623</v>
      </c>
      <c r="M12" s="634">
        <v>143023.99692394465</v>
      </c>
      <c r="N12" s="635">
        <v>136459.72186305426</v>
      </c>
      <c r="O12" s="635">
        <v>142346.84725179739</v>
      </c>
      <c r="P12" s="636">
        <v>165834.10338954182</v>
      </c>
      <c r="Q12" s="647">
        <f t="shared" si="2"/>
        <v>587664.66942833806</v>
      </c>
      <c r="R12" s="634">
        <v>168007.11108862411</v>
      </c>
      <c r="S12" s="635">
        <v>162586.80978377268</v>
      </c>
      <c r="T12" s="635">
        <v>130596.73879874821</v>
      </c>
      <c r="U12" s="636">
        <v>188985.50036140939</v>
      </c>
      <c r="V12" s="647">
        <f t="shared" si="3"/>
        <v>650176.16003255441</v>
      </c>
      <c r="W12" s="647">
        <v>180555.75623772849</v>
      </c>
    </row>
    <row r="13" spans="1:23" ht="30" customHeight="1">
      <c r="A13" s="628" t="s">
        <v>624</v>
      </c>
      <c r="B13" s="648">
        <v>5535963.7356765354</v>
      </c>
      <c r="C13" s="649">
        <v>5720249.4531432418</v>
      </c>
      <c r="D13" s="649">
        <v>6461894.6731568556</v>
      </c>
      <c r="E13" s="650">
        <v>6578221.4243864249</v>
      </c>
      <c r="F13" s="651">
        <f t="shared" si="0"/>
        <v>24296329.286363058</v>
      </c>
      <c r="G13" s="648">
        <v>5460764.4178662905</v>
      </c>
      <c r="H13" s="649">
        <v>5872694.5758066317</v>
      </c>
      <c r="I13" s="649">
        <v>6608436.4048483688</v>
      </c>
      <c r="J13" s="650">
        <v>6852343.2578351842</v>
      </c>
      <c r="K13" s="651">
        <f t="shared" si="1"/>
        <v>24794238.656356473</v>
      </c>
      <c r="L13" s="633" t="s">
        <v>624</v>
      </c>
      <c r="M13" s="648">
        <v>7426523.8474832317</v>
      </c>
      <c r="N13" s="649">
        <v>8043198.1015547728</v>
      </c>
      <c r="O13" s="649">
        <v>9055632.8635566849</v>
      </c>
      <c r="P13" s="650">
        <v>9459399.3169717155</v>
      </c>
      <c r="Q13" s="651">
        <f t="shared" si="2"/>
        <v>33984754.129566401</v>
      </c>
      <c r="R13" s="648">
        <v>8311227.6063155029</v>
      </c>
      <c r="S13" s="649">
        <v>9170095.3610542119</v>
      </c>
      <c r="T13" s="649">
        <v>10013757.562298797</v>
      </c>
      <c r="U13" s="650">
        <v>10048574.169333138</v>
      </c>
      <c r="V13" s="651">
        <f t="shared" si="3"/>
        <v>37543654.699001648</v>
      </c>
      <c r="W13" s="651">
        <v>9142858.5058839284</v>
      </c>
    </row>
    <row r="14" spans="1:23" ht="30" customHeight="1">
      <c r="A14" s="628" t="s">
        <v>625</v>
      </c>
      <c r="B14" s="644">
        <v>91662.432428936416</v>
      </c>
      <c r="C14" s="645">
        <v>96741.384952337248</v>
      </c>
      <c r="D14" s="645">
        <v>100868.3228636217</v>
      </c>
      <c r="E14" s="646">
        <v>115257.85975510461</v>
      </c>
      <c r="F14" s="647">
        <f t="shared" si="0"/>
        <v>404530</v>
      </c>
      <c r="G14" s="634">
        <v>114417.76231000001</v>
      </c>
      <c r="H14" s="635">
        <v>114748.02487175395</v>
      </c>
      <c r="I14" s="635">
        <v>123359.78418133131</v>
      </c>
      <c r="J14" s="636">
        <v>126782.8274668458</v>
      </c>
      <c r="K14" s="647">
        <f t="shared" si="1"/>
        <v>479308.3988299311</v>
      </c>
      <c r="L14" s="633" t="s">
        <v>625</v>
      </c>
      <c r="M14" s="634">
        <v>139372.28646395222</v>
      </c>
      <c r="N14" s="635">
        <v>145797.07957438441</v>
      </c>
      <c r="O14" s="635">
        <v>138799.50773239631</v>
      </c>
      <c r="P14" s="636">
        <v>125289.46226437854</v>
      </c>
      <c r="Q14" s="647">
        <f t="shared" si="2"/>
        <v>549258.33603511145</v>
      </c>
      <c r="R14" s="634">
        <v>158033.82095699999</v>
      </c>
      <c r="S14" s="635">
        <v>160210.59621300001</v>
      </c>
      <c r="T14" s="635">
        <v>178233.05678200003</v>
      </c>
      <c r="U14" s="636">
        <v>153144.16109300003</v>
      </c>
      <c r="V14" s="647">
        <f t="shared" si="3"/>
        <v>649621.63504500012</v>
      </c>
      <c r="W14" s="647">
        <v>160585.96328900001</v>
      </c>
    </row>
    <row r="15" spans="1:23" ht="30" customHeight="1" thickBot="1">
      <c r="A15" s="628" t="s">
        <v>626</v>
      </c>
      <c r="B15" s="634">
        <v>2811.5997598395988</v>
      </c>
      <c r="C15" s="635">
        <v>7502.6744005714418</v>
      </c>
      <c r="D15" s="635">
        <v>9995.0093198462582</v>
      </c>
      <c r="E15" s="636">
        <v>15305.834121548607</v>
      </c>
      <c r="F15" s="637">
        <f t="shared" si="0"/>
        <v>35615.117601805905</v>
      </c>
      <c r="G15" s="634">
        <v>3763.5901868505898</v>
      </c>
      <c r="H15" s="635">
        <v>10149.987720221319</v>
      </c>
      <c r="I15" s="635">
        <v>13567.451498048329</v>
      </c>
      <c r="J15" s="636">
        <v>10009.658039807822</v>
      </c>
      <c r="K15" s="637">
        <f t="shared" si="1"/>
        <v>37490.687444928059</v>
      </c>
      <c r="L15" s="633" t="s">
        <v>626</v>
      </c>
      <c r="M15" s="634">
        <v>3379.6179059889751</v>
      </c>
      <c r="N15" s="635">
        <v>8283.2287364191034</v>
      </c>
      <c r="O15" s="635">
        <v>11093.739120292734</v>
      </c>
      <c r="P15" s="636">
        <v>16673.165668012756</v>
      </c>
      <c r="Q15" s="637">
        <f t="shared" si="2"/>
        <v>39429.751430713572</v>
      </c>
      <c r="R15" s="634">
        <v>3591.1281893397286</v>
      </c>
      <c r="S15" s="635">
        <v>9582.5487309590262</v>
      </c>
      <c r="T15" s="635">
        <v>11972.723600329924</v>
      </c>
      <c r="U15" s="636">
        <v>17364.767991246768</v>
      </c>
      <c r="V15" s="637">
        <f t="shared" si="3"/>
        <v>42511.168511875447</v>
      </c>
      <c r="W15" s="637">
        <v>3802.3018930781855</v>
      </c>
    </row>
    <row r="16" spans="1:23" s="20" customFormat="1" ht="30" customHeight="1" thickBot="1">
      <c r="A16" s="625" t="s">
        <v>627</v>
      </c>
      <c r="B16" s="652">
        <v>5624814.5683456324</v>
      </c>
      <c r="C16" s="653">
        <v>5809488.1636950094</v>
      </c>
      <c r="D16" s="653">
        <v>6552767.9867006345</v>
      </c>
      <c r="E16" s="654">
        <v>6678173.4500199808</v>
      </c>
      <c r="F16" s="655">
        <f t="shared" si="0"/>
        <v>24665244.168761257</v>
      </c>
      <c r="G16" s="652">
        <v>5571418.5899894405</v>
      </c>
      <c r="H16" s="653">
        <v>5977292.612958164</v>
      </c>
      <c r="I16" s="653">
        <v>6718228.7375316517</v>
      </c>
      <c r="J16" s="654">
        <v>6969116.4272622215</v>
      </c>
      <c r="K16" s="655">
        <f t="shared" si="1"/>
        <v>25236056.367741477</v>
      </c>
      <c r="L16" s="656" t="s">
        <v>627</v>
      </c>
      <c r="M16" s="652">
        <v>7562516.516041195</v>
      </c>
      <c r="N16" s="653">
        <v>8180711.9523927383</v>
      </c>
      <c r="O16" s="653">
        <v>9183338.6321687885</v>
      </c>
      <c r="P16" s="654">
        <v>9568015.6135680806</v>
      </c>
      <c r="Q16" s="655">
        <f t="shared" si="2"/>
        <v>34494582.714170806</v>
      </c>
      <c r="R16" s="652">
        <v>8465670.2990831621</v>
      </c>
      <c r="S16" s="653">
        <v>9320723.4085362535</v>
      </c>
      <c r="T16" s="653">
        <v>10180017.895480467</v>
      </c>
      <c r="U16" s="654">
        <v>10184353.562434891</v>
      </c>
      <c r="V16" s="655">
        <f t="shared" si="3"/>
        <v>38150765.165534772</v>
      </c>
      <c r="W16" s="655">
        <v>9299642.1672798507</v>
      </c>
    </row>
    <row r="17" spans="1:8" s="79" customFormat="1" ht="13.5" customHeight="1"/>
    <row r="18" spans="1:8" s="79" customFormat="1" ht="13.5" customHeight="1">
      <c r="A18" s="84" t="s">
        <v>628</v>
      </c>
      <c r="B18" s="336"/>
      <c r="C18" s="336"/>
      <c r="D18" s="336"/>
      <c r="E18" s="336"/>
      <c r="F18" s="336"/>
      <c r="G18" s="336"/>
      <c r="H18" s="336"/>
    </row>
    <row r="19" spans="1:8" s="79" customFormat="1" ht="13.5" customHeight="1"/>
    <row r="20" spans="1:8" s="79" customFormat="1" ht="13.5" customHeight="1">
      <c r="A20" s="84" t="s">
        <v>153</v>
      </c>
    </row>
  </sheetData>
  <pageMargins left="0.75" right="0.48" top="1" bottom="1" header="0.5" footer="0.5"/>
  <pageSetup scale="57" fitToWidth="4" orientation="landscape" r:id="rId1"/>
  <headerFooter alignWithMargins="0"/>
  <colBreaks count="1" manualBreakCount="1">
    <brk id="11" max="19"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BreakPreview" zoomScaleSheetLayoutView="100" workbookViewId="0">
      <pane xSplit="1" ySplit="2" topLeftCell="L9" activePane="bottomRight" state="frozen"/>
      <selection activeCell="A60" sqref="A60:A61"/>
      <selection pane="topRight" activeCell="A60" sqref="A60:A61"/>
      <selection pane="bottomLeft" activeCell="A60" sqref="A60:A61"/>
      <selection pane="bottomRight" activeCell="A60" sqref="A60:A61"/>
    </sheetView>
  </sheetViews>
  <sheetFormatPr defaultColWidth="17.7109375" defaultRowHeight="14.25"/>
  <cols>
    <col min="1" max="1" width="29.42578125" style="1" customWidth="1"/>
    <col min="2" max="5" width="14" style="1" bestFit="1" customWidth="1"/>
    <col min="6" max="6" width="14" style="1" customWidth="1"/>
    <col min="7" max="10" width="14" style="1" bestFit="1" customWidth="1"/>
    <col min="11" max="11" width="14" style="1" customWidth="1"/>
    <col min="12" max="15" width="14" style="1" bestFit="1" customWidth="1"/>
    <col min="16" max="16" width="14" style="1" customWidth="1"/>
    <col min="17" max="20" width="14" style="1" bestFit="1" customWidth="1"/>
    <col min="21" max="22" width="14" style="1" customWidth="1"/>
    <col min="23" max="201" width="9.140625" style="1" customWidth="1"/>
    <col min="202" max="202" width="37.5703125" style="1" customWidth="1"/>
    <col min="203" max="220" width="17.7109375" style="1"/>
    <col min="221" max="221" width="32.5703125" style="1" customWidth="1"/>
    <col min="222" max="231" width="14" style="1" bestFit="1" customWidth="1"/>
    <col min="232" max="232" width="36.28515625" style="1" customWidth="1"/>
    <col min="233" max="242" width="14" style="1" bestFit="1" customWidth="1"/>
    <col min="243" max="257" width="12.42578125" style="1" customWidth="1"/>
    <col min="258" max="262" width="12.42578125" style="1" bestFit="1" customWidth="1"/>
    <col min="263" max="457" width="9.140625" style="1" customWidth="1"/>
    <col min="458" max="458" width="37.5703125" style="1" customWidth="1"/>
    <col min="459" max="476" width="17.7109375" style="1"/>
    <col min="477" max="477" width="32.5703125" style="1" customWidth="1"/>
    <col min="478" max="487" width="14" style="1" bestFit="1" customWidth="1"/>
    <col min="488" max="488" width="36.28515625" style="1" customWidth="1"/>
    <col min="489" max="498" width="14" style="1" bestFit="1" customWidth="1"/>
    <col min="499" max="513" width="12.42578125" style="1" customWidth="1"/>
    <col min="514" max="518" width="12.42578125" style="1" bestFit="1" customWidth="1"/>
    <col min="519" max="713" width="9.140625" style="1" customWidth="1"/>
    <col min="714" max="714" width="37.5703125" style="1" customWidth="1"/>
    <col min="715" max="732" width="17.7109375" style="1"/>
    <col min="733" max="733" width="32.5703125" style="1" customWidth="1"/>
    <col min="734" max="743" width="14" style="1" bestFit="1" customWidth="1"/>
    <col min="744" max="744" width="36.28515625" style="1" customWidth="1"/>
    <col min="745" max="754" width="14" style="1" bestFit="1" customWidth="1"/>
    <col min="755" max="769" width="12.42578125" style="1" customWidth="1"/>
    <col min="770" max="774" width="12.42578125" style="1" bestFit="1" customWidth="1"/>
    <col min="775" max="969" width="9.140625" style="1" customWidth="1"/>
    <col min="970" max="970" width="37.5703125" style="1" customWidth="1"/>
    <col min="971" max="988" width="17.7109375" style="1"/>
    <col min="989" max="989" width="32.5703125" style="1" customWidth="1"/>
    <col min="990" max="999" width="14" style="1" bestFit="1" customWidth="1"/>
    <col min="1000" max="1000" width="36.28515625" style="1" customWidth="1"/>
    <col min="1001" max="1010" width="14" style="1" bestFit="1" customWidth="1"/>
    <col min="1011" max="1025" width="12.42578125" style="1" customWidth="1"/>
    <col min="1026" max="1030" width="12.42578125" style="1" bestFit="1" customWidth="1"/>
    <col min="1031" max="1225" width="9.140625" style="1" customWidth="1"/>
    <col min="1226" max="1226" width="37.5703125" style="1" customWidth="1"/>
    <col min="1227" max="1244" width="17.7109375" style="1"/>
    <col min="1245" max="1245" width="32.5703125" style="1" customWidth="1"/>
    <col min="1246" max="1255" width="14" style="1" bestFit="1" customWidth="1"/>
    <col min="1256" max="1256" width="36.28515625" style="1" customWidth="1"/>
    <col min="1257" max="1266" width="14" style="1" bestFit="1" customWidth="1"/>
    <col min="1267" max="1281" width="12.42578125" style="1" customWidth="1"/>
    <col min="1282" max="1286" width="12.42578125" style="1" bestFit="1" customWidth="1"/>
    <col min="1287" max="1481" width="9.140625" style="1" customWidth="1"/>
    <col min="1482" max="1482" width="37.5703125" style="1" customWidth="1"/>
    <col min="1483" max="1500" width="17.7109375" style="1"/>
    <col min="1501" max="1501" width="32.5703125" style="1" customWidth="1"/>
    <col min="1502" max="1511" width="14" style="1" bestFit="1" customWidth="1"/>
    <col min="1512" max="1512" width="36.28515625" style="1" customWidth="1"/>
    <col min="1513" max="1522" width="14" style="1" bestFit="1" customWidth="1"/>
    <col min="1523" max="1537" width="12.42578125" style="1" customWidth="1"/>
    <col min="1538" max="1542" width="12.42578125" style="1" bestFit="1" customWidth="1"/>
    <col min="1543" max="1737" width="9.140625" style="1" customWidth="1"/>
    <col min="1738" max="1738" width="37.5703125" style="1" customWidth="1"/>
    <col min="1739" max="1756" width="17.7109375" style="1"/>
    <col min="1757" max="1757" width="32.5703125" style="1" customWidth="1"/>
    <col min="1758" max="1767" width="14" style="1" bestFit="1" customWidth="1"/>
    <col min="1768" max="1768" width="36.28515625" style="1" customWidth="1"/>
    <col min="1769" max="1778" width="14" style="1" bestFit="1" customWidth="1"/>
    <col min="1779" max="1793" width="12.42578125" style="1" customWidth="1"/>
    <col min="1794" max="1798" width="12.42578125" style="1" bestFit="1" customWidth="1"/>
    <col min="1799" max="1993" width="9.140625" style="1" customWidth="1"/>
    <col min="1994" max="1994" width="37.5703125" style="1" customWidth="1"/>
    <col min="1995" max="2012" width="17.7109375" style="1"/>
    <col min="2013" max="2013" width="32.5703125" style="1" customWidth="1"/>
    <col min="2014" max="2023" width="14" style="1" bestFit="1" customWidth="1"/>
    <col min="2024" max="2024" width="36.28515625" style="1" customWidth="1"/>
    <col min="2025" max="2034" width="14" style="1" bestFit="1" customWidth="1"/>
    <col min="2035" max="2049" width="12.42578125" style="1" customWidth="1"/>
    <col min="2050" max="2054" width="12.42578125" style="1" bestFit="1" customWidth="1"/>
    <col min="2055" max="2249" width="9.140625" style="1" customWidth="1"/>
    <col min="2250" max="2250" width="37.5703125" style="1" customWidth="1"/>
    <col min="2251" max="2268" width="17.7109375" style="1"/>
    <col min="2269" max="2269" width="32.5703125" style="1" customWidth="1"/>
    <col min="2270" max="2279" width="14" style="1" bestFit="1" customWidth="1"/>
    <col min="2280" max="2280" width="36.28515625" style="1" customWidth="1"/>
    <col min="2281" max="2290" width="14" style="1" bestFit="1" customWidth="1"/>
    <col min="2291" max="2305" width="12.42578125" style="1" customWidth="1"/>
    <col min="2306" max="2310" width="12.42578125" style="1" bestFit="1" customWidth="1"/>
    <col min="2311" max="2505" width="9.140625" style="1" customWidth="1"/>
    <col min="2506" max="2506" width="37.5703125" style="1" customWidth="1"/>
    <col min="2507" max="2524" width="17.7109375" style="1"/>
    <col min="2525" max="2525" width="32.5703125" style="1" customWidth="1"/>
    <col min="2526" max="2535" width="14" style="1" bestFit="1" customWidth="1"/>
    <col min="2536" max="2536" width="36.28515625" style="1" customWidth="1"/>
    <col min="2537" max="2546" width="14" style="1" bestFit="1" customWidth="1"/>
    <col min="2547" max="2561" width="12.42578125" style="1" customWidth="1"/>
    <col min="2562" max="2566" width="12.42578125" style="1" bestFit="1" customWidth="1"/>
    <col min="2567" max="2761" width="9.140625" style="1" customWidth="1"/>
    <col min="2762" max="2762" width="37.5703125" style="1" customWidth="1"/>
    <col min="2763" max="2780" width="17.7109375" style="1"/>
    <col min="2781" max="2781" width="32.5703125" style="1" customWidth="1"/>
    <col min="2782" max="2791" width="14" style="1" bestFit="1" customWidth="1"/>
    <col min="2792" max="2792" width="36.28515625" style="1" customWidth="1"/>
    <col min="2793" max="2802" width="14" style="1" bestFit="1" customWidth="1"/>
    <col min="2803" max="2817" width="12.42578125" style="1" customWidth="1"/>
    <col min="2818" max="2822" width="12.42578125" style="1" bestFit="1" customWidth="1"/>
    <col min="2823" max="3017" width="9.140625" style="1" customWidth="1"/>
    <col min="3018" max="3018" width="37.5703125" style="1" customWidth="1"/>
    <col min="3019" max="3036" width="17.7109375" style="1"/>
    <col min="3037" max="3037" width="32.5703125" style="1" customWidth="1"/>
    <col min="3038" max="3047" width="14" style="1" bestFit="1" customWidth="1"/>
    <col min="3048" max="3048" width="36.28515625" style="1" customWidth="1"/>
    <col min="3049" max="3058" width="14" style="1" bestFit="1" customWidth="1"/>
    <col min="3059" max="3073" width="12.42578125" style="1" customWidth="1"/>
    <col min="3074" max="3078" width="12.42578125" style="1" bestFit="1" customWidth="1"/>
    <col min="3079" max="3273" width="9.140625" style="1" customWidth="1"/>
    <col min="3274" max="3274" width="37.5703125" style="1" customWidth="1"/>
    <col min="3275" max="3292" width="17.7109375" style="1"/>
    <col min="3293" max="3293" width="32.5703125" style="1" customWidth="1"/>
    <col min="3294" max="3303" width="14" style="1" bestFit="1" customWidth="1"/>
    <col min="3304" max="3304" width="36.28515625" style="1" customWidth="1"/>
    <col min="3305" max="3314" width="14" style="1" bestFit="1" customWidth="1"/>
    <col min="3315" max="3329" width="12.42578125" style="1" customWidth="1"/>
    <col min="3330" max="3334" width="12.42578125" style="1" bestFit="1" customWidth="1"/>
    <col min="3335" max="3529" width="9.140625" style="1" customWidth="1"/>
    <col min="3530" max="3530" width="37.5703125" style="1" customWidth="1"/>
    <col min="3531" max="3548" width="17.7109375" style="1"/>
    <col min="3549" max="3549" width="32.5703125" style="1" customWidth="1"/>
    <col min="3550" max="3559" width="14" style="1" bestFit="1" customWidth="1"/>
    <col min="3560" max="3560" width="36.28515625" style="1" customWidth="1"/>
    <col min="3561" max="3570" width="14" style="1" bestFit="1" customWidth="1"/>
    <col min="3571" max="3585" width="12.42578125" style="1" customWidth="1"/>
    <col min="3586" max="3590" width="12.42578125" style="1" bestFit="1" customWidth="1"/>
    <col min="3591" max="3785" width="9.140625" style="1" customWidth="1"/>
    <col min="3786" max="3786" width="37.5703125" style="1" customWidth="1"/>
    <col min="3787" max="3804" width="17.7109375" style="1"/>
    <col min="3805" max="3805" width="32.5703125" style="1" customWidth="1"/>
    <col min="3806" max="3815" width="14" style="1" bestFit="1" customWidth="1"/>
    <col min="3816" max="3816" width="36.28515625" style="1" customWidth="1"/>
    <col min="3817" max="3826" width="14" style="1" bestFit="1" customWidth="1"/>
    <col min="3827" max="3841" width="12.42578125" style="1" customWidth="1"/>
    <col min="3842" max="3846" width="12.42578125" style="1" bestFit="1" customWidth="1"/>
    <col min="3847" max="4041" width="9.140625" style="1" customWidth="1"/>
    <col min="4042" max="4042" width="37.5703125" style="1" customWidth="1"/>
    <col min="4043" max="4060" width="17.7109375" style="1"/>
    <col min="4061" max="4061" width="32.5703125" style="1" customWidth="1"/>
    <col min="4062" max="4071" width="14" style="1" bestFit="1" customWidth="1"/>
    <col min="4072" max="4072" width="36.28515625" style="1" customWidth="1"/>
    <col min="4073" max="4082" width="14" style="1" bestFit="1" customWidth="1"/>
    <col min="4083" max="4097" width="12.42578125" style="1" customWidth="1"/>
    <col min="4098" max="4102" width="12.42578125" style="1" bestFit="1" customWidth="1"/>
    <col min="4103" max="4297" width="9.140625" style="1" customWidth="1"/>
    <col min="4298" max="4298" width="37.5703125" style="1" customWidth="1"/>
    <col min="4299" max="4316" width="17.7109375" style="1"/>
    <col min="4317" max="4317" width="32.5703125" style="1" customWidth="1"/>
    <col min="4318" max="4327" width="14" style="1" bestFit="1" customWidth="1"/>
    <col min="4328" max="4328" width="36.28515625" style="1" customWidth="1"/>
    <col min="4329" max="4338" width="14" style="1" bestFit="1" customWidth="1"/>
    <col min="4339" max="4353" width="12.42578125" style="1" customWidth="1"/>
    <col min="4354" max="4358" width="12.42578125" style="1" bestFit="1" customWidth="1"/>
    <col min="4359" max="4553" width="9.140625" style="1" customWidth="1"/>
    <col min="4554" max="4554" width="37.5703125" style="1" customWidth="1"/>
    <col min="4555" max="4572" width="17.7109375" style="1"/>
    <col min="4573" max="4573" width="32.5703125" style="1" customWidth="1"/>
    <col min="4574" max="4583" width="14" style="1" bestFit="1" customWidth="1"/>
    <col min="4584" max="4584" width="36.28515625" style="1" customWidth="1"/>
    <col min="4585" max="4594" width="14" style="1" bestFit="1" customWidth="1"/>
    <col min="4595" max="4609" width="12.42578125" style="1" customWidth="1"/>
    <col min="4610" max="4614" width="12.42578125" style="1" bestFit="1" customWidth="1"/>
    <col min="4615" max="4809" width="9.140625" style="1" customWidth="1"/>
    <col min="4810" max="4810" width="37.5703125" style="1" customWidth="1"/>
    <col min="4811" max="4828" width="17.7109375" style="1"/>
    <col min="4829" max="4829" width="32.5703125" style="1" customWidth="1"/>
    <col min="4830" max="4839" width="14" style="1" bestFit="1" customWidth="1"/>
    <col min="4840" max="4840" width="36.28515625" style="1" customWidth="1"/>
    <col min="4841" max="4850" width="14" style="1" bestFit="1" customWidth="1"/>
    <col min="4851" max="4865" width="12.42578125" style="1" customWidth="1"/>
    <col min="4866" max="4870" width="12.42578125" style="1" bestFit="1" customWidth="1"/>
    <col min="4871" max="5065" width="9.140625" style="1" customWidth="1"/>
    <col min="5066" max="5066" width="37.5703125" style="1" customWidth="1"/>
    <col min="5067" max="5084" width="17.7109375" style="1"/>
    <col min="5085" max="5085" width="32.5703125" style="1" customWidth="1"/>
    <col min="5086" max="5095" width="14" style="1" bestFit="1" customWidth="1"/>
    <col min="5096" max="5096" width="36.28515625" style="1" customWidth="1"/>
    <col min="5097" max="5106" width="14" style="1" bestFit="1" customWidth="1"/>
    <col min="5107" max="5121" width="12.42578125" style="1" customWidth="1"/>
    <col min="5122" max="5126" width="12.42578125" style="1" bestFit="1" customWidth="1"/>
    <col min="5127" max="5321" width="9.140625" style="1" customWidth="1"/>
    <col min="5322" max="5322" width="37.5703125" style="1" customWidth="1"/>
    <col min="5323" max="5340" width="17.7109375" style="1"/>
    <col min="5341" max="5341" width="32.5703125" style="1" customWidth="1"/>
    <col min="5342" max="5351" width="14" style="1" bestFit="1" customWidth="1"/>
    <col min="5352" max="5352" width="36.28515625" style="1" customWidth="1"/>
    <col min="5353" max="5362" width="14" style="1" bestFit="1" customWidth="1"/>
    <col min="5363" max="5377" width="12.42578125" style="1" customWidth="1"/>
    <col min="5378" max="5382" width="12.42578125" style="1" bestFit="1" customWidth="1"/>
    <col min="5383" max="5577" width="9.140625" style="1" customWidth="1"/>
    <col min="5578" max="5578" width="37.5703125" style="1" customWidth="1"/>
    <col min="5579" max="5596" width="17.7109375" style="1"/>
    <col min="5597" max="5597" width="32.5703125" style="1" customWidth="1"/>
    <col min="5598" max="5607" width="14" style="1" bestFit="1" customWidth="1"/>
    <col min="5608" max="5608" width="36.28515625" style="1" customWidth="1"/>
    <col min="5609" max="5618" width="14" style="1" bestFit="1" customWidth="1"/>
    <col min="5619" max="5633" width="12.42578125" style="1" customWidth="1"/>
    <col min="5634" max="5638" width="12.42578125" style="1" bestFit="1" customWidth="1"/>
    <col min="5639" max="5833" width="9.140625" style="1" customWidth="1"/>
    <col min="5834" max="5834" width="37.5703125" style="1" customWidth="1"/>
    <col min="5835" max="5852" width="17.7109375" style="1"/>
    <col min="5853" max="5853" width="32.5703125" style="1" customWidth="1"/>
    <col min="5854" max="5863" width="14" style="1" bestFit="1" customWidth="1"/>
    <col min="5864" max="5864" width="36.28515625" style="1" customWidth="1"/>
    <col min="5865" max="5874" width="14" style="1" bestFit="1" customWidth="1"/>
    <col min="5875" max="5889" width="12.42578125" style="1" customWidth="1"/>
    <col min="5890" max="5894" width="12.42578125" style="1" bestFit="1" customWidth="1"/>
    <col min="5895" max="6089" width="9.140625" style="1" customWidth="1"/>
    <col min="6090" max="6090" width="37.5703125" style="1" customWidth="1"/>
    <col min="6091" max="6108" width="17.7109375" style="1"/>
    <col min="6109" max="6109" width="32.5703125" style="1" customWidth="1"/>
    <col min="6110" max="6119" width="14" style="1" bestFit="1" customWidth="1"/>
    <col min="6120" max="6120" width="36.28515625" style="1" customWidth="1"/>
    <col min="6121" max="6130" width="14" style="1" bestFit="1" customWidth="1"/>
    <col min="6131" max="6145" width="12.42578125" style="1" customWidth="1"/>
    <col min="6146" max="6150" width="12.42578125" style="1" bestFit="1" customWidth="1"/>
    <col min="6151" max="6345" width="9.140625" style="1" customWidth="1"/>
    <col min="6346" max="6346" width="37.5703125" style="1" customWidth="1"/>
    <col min="6347" max="6364" width="17.7109375" style="1"/>
    <col min="6365" max="6365" width="32.5703125" style="1" customWidth="1"/>
    <col min="6366" max="6375" width="14" style="1" bestFit="1" customWidth="1"/>
    <col min="6376" max="6376" width="36.28515625" style="1" customWidth="1"/>
    <col min="6377" max="6386" width="14" style="1" bestFit="1" customWidth="1"/>
    <col min="6387" max="6401" width="12.42578125" style="1" customWidth="1"/>
    <col min="6402" max="6406" width="12.42578125" style="1" bestFit="1" customWidth="1"/>
    <col min="6407" max="6601" width="9.140625" style="1" customWidth="1"/>
    <col min="6602" max="6602" width="37.5703125" style="1" customWidth="1"/>
    <col min="6603" max="6620" width="17.7109375" style="1"/>
    <col min="6621" max="6621" width="32.5703125" style="1" customWidth="1"/>
    <col min="6622" max="6631" width="14" style="1" bestFit="1" customWidth="1"/>
    <col min="6632" max="6632" width="36.28515625" style="1" customWidth="1"/>
    <col min="6633" max="6642" width="14" style="1" bestFit="1" customWidth="1"/>
    <col min="6643" max="6657" width="12.42578125" style="1" customWidth="1"/>
    <col min="6658" max="6662" width="12.42578125" style="1" bestFit="1" customWidth="1"/>
    <col min="6663" max="6857" width="9.140625" style="1" customWidth="1"/>
    <col min="6858" max="6858" width="37.5703125" style="1" customWidth="1"/>
    <col min="6859" max="6876" width="17.7109375" style="1"/>
    <col min="6877" max="6877" width="32.5703125" style="1" customWidth="1"/>
    <col min="6878" max="6887" width="14" style="1" bestFit="1" customWidth="1"/>
    <col min="6888" max="6888" width="36.28515625" style="1" customWidth="1"/>
    <col min="6889" max="6898" width="14" style="1" bestFit="1" customWidth="1"/>
    <col min="6899" max="6913" width="12.42578125" style="1" customWidth="1"/>
    <col min="6914" max="6918" width="12.42578125" style="1" bestFit="1" customWidth="1"/>
    <col min="6919" max="7113" width="9.140625" style="1" customWidth="1"/>
    <col min="7114" max="7114" width="37.5703125" style="1" customWidth="1"/>
    <col min="7115" max="7132" width="17.7109375" style="1"/>
    <col min="7133" max="7133" width="32.5703125" style="1" customWidth="1"/>
    <col min="7134" max="7143" width="14" style="1" bestFit="1" customWidth="1"/>
    <col min="7144" max="7144" width="36.28515625" style="1" customWidth="1"/>
    <col min="7145" max="7154" width="14" style="1" bestFit="1" customWidth="1"/>
    <col min="7155" max="7169" width="12.42578125" style="1" customWidth="1"/>
    <col min="7170" max="7174" width="12.42578125" style="1" bestFit="1" customWidth="1"/>
    <col min="7175" max="7369" width="9.140625" style="1" customWidth="1"/>
    <col min="7370" max="7370" width="37.5703125" style="1" customWidth="1"/>
    <col min="7371" max="7388" width="17.7109375" style="1"/>
    <col min="7389" max="7389" width="32.5703125" style="1" customWidth="1"/>
    <col min="7390" max="7399" width="14" style="1" bestFit="1" customWidth="1"/>
    <col min="7400" max="7400" width="36.28515625" style="1" customWidth="1"/>
    <col min="7401" max="7410" width="14" style="1" bestFit="1" customWidth="1"/>
    <col min="7411" max="7425" width="12.42578125" style="1" customWidth="1"/>
    <col min="7426" max="7430" width="12.42578125" style="1" bestFit="1" customWidth="1"/>
    <col min="7431" max="7625" width="9.140625" style="1" customWidth="1"/>
    <col min="7626" max="7626" width="37.5703125" style="1" customWidth="1"/>
    <col min="7627" max="7644" width="17.7109375" style="1"/>
    <col min="7645" max="7645" width="32.5703125" style="1" customWidth="1"/>
    <col min="7646" max="7655" width="14" style="1" bestFit="1" customWidth="1"/>
    <col min="7656" max="7656" width="36.28515625" style="1" customWidth="1"/>
    <col min="7657" max="7666" width="14" style="1" bestFit="1" customWidth="1"/>
    <col min="7667" max="7681" width="12.42578125" style="1" customWidth="1"/>
    <col min="7682" max="7686" width="12.42578125" style="1" bestFit="1" customWidth="1"/>
    <col min="7687" max="7881" width="9.140625" style="1" customWidth="1"/>
    <col min="7882" max="7882" width="37.5703125" style="1" customWidth="1"/>
    <col min="7883" max="7900" width="17.7109375" style="1"/>
    <col min="7901" max="7901" width="32.5703125" style="1" customWidth="1"/>
    <col min="7902" max="7911" width="14" style="1" bestFit="1" customWidth="1"/>
    <col min="7912" max="7912" width="36.28515625" style="1" customWidth="1"/>
    <col min="7913" max="7922" width="14" style="1" bestFit="1" customWidth="1"/>
    <col min="7923" max="7937" width="12.42578125" style="1" customWidth="1"/>
    <col min="7938" max="7942" width="12.42578125" style="1" bestFit="1" customWidth="1"/>
    <col min="7943" max="8137" width="9.140625" style="1" customWidth="1"/>
    <col min="8138" max="8138" width="37.5703125" style="1" customWidth="1"/>
    <col min="8139" max="8156" width="17.7109375" style="1"/>
    <col min="8157" max="8157" width="32.5703125" style="1" customWidth="1"/>
    <col min="8158" max="8167" width="14" style="1" bestFit="1" customWidth="1"/>
    <col min="8168" max="8168" width="36.28515625" style="1" customWidth="1"/>
    <col min="8169" max="8178" width="14" style="1" bestFit="1" customWidth="1"/>
    <col min="8179" max="8193" width="12.42578125" style="1" customWidth="1"/>
    <col min="8194" max="8198" width="12.42578125" style="1" bestFit="1" customWidth="1"/>
    <col min="8199" max="8393" width="9.140625" style="1" customWidth="1"/>
    <col min="8394" max="8394" width="37.5703125" style="1" customWidth="1"/>
    <col min="8395" max="8412" width="17.7109375" style="1"/>
    <col min="8413" max="8413" width="32.5703125" style="1" customWidth="1"/>
    <col min="8414" max="8423" width="14" style="1" bestFit="1" customWidth="1"/>
    <col min="8424" max="8424" width="36.28515625" style="1" customWidth="1"/>
    <col min="8425" max="8434" width="14" style="1" bestFit="1" customWidth="1"/>
    <col min="8435" max="8449" width="12.42578125" style="1" customWidth="1"/>
    <col min="8450" max="8454" width="12.42578125" style="1" bestFit="1" customWidth="1"/>
    <col min="8455" max="8649" width="9.140625" style="1" customWidth="1"/>
    <col min="8650" max="8650" width="37.5703125" style="1" customWidth="1"/>
    <col min="8651" max="8668" width="17.7109375" style="1"/>
    <col min="8669" max="8669" width="32.5703125" style="1" customWidth="1"/>
    <col min="8670" max="8679" width="14" style="1" bestFit="1" customWidth="1"/>
    <col min="8680" max="8680" width="36.28515625" style="1" customWidth="1"/>
    <col min="8681" max="8690" width="14" style="1" bestFit="1" customWidth="1"/>
    <col min="8691" max="8705" width="12.42578125" style="1" customWidth="1"/>
    <col min="8706" max="8710" width="12.42578125" style="1" bestFit="1" customWidth="1"/>
    <col min="8711" max="8905" width="9.140625" style="1" customWidth="1"/>
    <col min="8906" max="8906" width="37.5703125" style="1" customWidth="1"/>
    <col min="8907" max="8924" width="17.7109375" style="1"/>
    <col min="8925" max="8925" width="32.5703125" style="1" customWidth="1"/>
    <col min="8926" max="8935" width="14" style="1" bestFit="1" customWidth="1"/>
    <col min="8936" max="8936" width="36.28515625" style="1" customWidth="1"/>
    <col min="8937" max="8946" width="14" style="1" bestFit="1" customWidth="1"/>
    <col min="8947" max="8961" width="12.42578125" style="1" customWidth="1"/>
    <col min="8962" max="8966" width="12.42578125" style="1" bestFit="1" customWidth="1"/>
    <col min="8967" max="9161" width="9.140625" style="1" customWidth="1"/>
    <col min="9162" max="9162" width="37.5703125" style="1" customWidth="1"/>
    <col min="9163" max="9180" width="17.7109375" style="1"/>
    <col min="9181" max="9181" width="32.5703125" style="1" customWidth="1"/>
    <col min="9182" max="9191" width="14" style="1" bestFit="1" customWidth="1"/>
    <col min="9192" max="9192" width="36.28515625" style="1" customWidth="1"/>
    <col min="9193" max="9202" width="14" style="1" bestFit="1" customWidth="1"/>
    <col min="9203" max="9217" width="12.42578125" style="1" customWidth="1"/>
    <col min="9218" max="9222" width="12.42578125" style="1" bestFit="1" customWidth="1"/>
    <col min="9223" max="9417" width="9.140625" style="1" customWidth="1"/>
    <col min="9418" max="9418" width="37.5703125" style="1" customWidth="1"/>
    <col min="9419" max="9436" width="17.7109375" style="1"/>
    <col min="9437" max="9437" width="32.5703125" style="1" customWidth="1"/>
    <col min="9438" max="9447" width="14" style="1" bestFit="1" customWidth="1"/>
    <col min="9448" max="9448" width="36.28515625" style="1" customWidth="1"/>
    <col min="9449" max="9458" width="14" style="1" bestFit="1" customWidth="1"/>
    <col min="9459" max="9473" width="12.42578125" style="1" customWidth="1"/>
    <col min="9474" max="9478" width="12.42578125" style="1" bestFit="1" customWidth="1"/>
    <col min="9479" max="9673" width="9.140625" style="1" customWidth="1"/>
    <col min="9674" max="9674" width="37.5703125" style="1" customWidth="1"/>
    <col min="9675" max="9692" width="17.7109375" style="1"/>
    <col min="9693" max="9693" width="32.5703125" style="1" customWidth="1"/>
    <col min="9694" max="9703" width="14" style="1" bestFit="1" customWidth="1"/>
    <col min="9704" max="9704" width="36.28515625" style="1" customWidth="1"/>
    <col min="9705" max="9714" width="14" style="1" bestFit="1" customWidth="1"/>
    <col min="9715" max="9729" width="12.42578125" style="1" customWidth="1"/>
    <col min="9730" max="9734" width="12.42578125" style="1" bestFit="1" customWidth="1"/>
    <col min="9735" max="9929" width="9.140625" style="1" customWidth="1"/>
    <col min="9930" max="9930" width="37.5703125" style="1" customWidth="1"/>
    <col min="9931" max="9948" width="17.7109375" style="1"/>
    <col min="9949" max="9949" width="32.5703125" style="1" customWidth="1"/>
    <col min="9950" max="9959" width="14" style="1" bestFit="1" customWidth="1"/>
    <col min="9960" max="9960" width="36.28515625" style="1" customWidth="1"/>
    <col min="9961" max="9970" width="14" style="1" bestFit="1" customWidth="1"/>
    <col min="9971" max="9985" width="12.42578125" style="1" customWidth="1"/>
    <col min="9986" max="9990" width="12.42578125" style="1" bestFit="1" customWidth="1"/>
    <col min="9991" max="10185" width="9.140625" style="1" customWidth="1"/>
    <col min="10186" max="10186" width="37.5703125" style="1" customWidth="1"/>
    <col min="10187" max="10204" width="17.7109375" style="1"/>
    <col min="10205" max="10205" width="32.5703125" style="1" customWidth="1"/>
    <col min="10206" max="10215" width="14" style="1" bestFit="1" customWidth="1"/>
    <col min="10216" max="10216" width="36.28515625" style="1" customWidth="1"/>
    <col min="10217" max="10226" width="14" style="1" bestFit="1" customWidth="1"/>
    <col min="10227" max="10241" width="12.42578125" style="1" customWidth="1"/>
    <col min="10242" max="10246" width="12.42578125" style="1" bestFit="1" customWidth="1"/>
    <col min="10247" max="10441" width="9.140625" style="1" customWidth="1"/>
    <col min="10442" max="10442" width="37.5703125" style="1" customWidth="1"/>
    <col min="10443" max="10460" width="17.7109375" style="1"/>
    <col min="10461" max="10461" width="32.5703125" style="1" customWidth="1"/>
    <col min="10462" max="10471" width="14" style="1" bestFit="1" customWidth="1"/>
    <col min="10472" max="10472" width="36.28515625" style="1" customWidth="1"/>
    <col min="10473" max="10482" width="14" style="1" bestFit="1" customWidth="1"/>
    <col min="10483" max="10497" width="12.42578125" style="1" customWidth="1"/>
    <col min="10498" max="10502" width="12.42578125" style="1" bestFit="1" customWidth="1"/>
    <col min="10503" max="10697" width="9.140625" style="1" customWidth="1"/>
    <col min="10698" max="10698" width="37.5703125" style="1" customWidth="1"/>
    <col min="10699" max="10716" width="17.7109375" style="1"/>
    <col min="10717" max="10717" width="32.5703125" style="1" customWidth="1"/>
    <col min="10718" max="10727" width="14" style="1" bestFit="1" customWidth="1"/>
    <col min="10728" max="10728" width="36.28515625" style="1" customWidth="1"/>
    <col min="10729" max="10738" width="14" style="1" bestFit="1" customWidth="1"/>
    <col min="10739" max="10753" width="12.42578125" style="1" customWidth="1"/>
    <col min="10754" max="10758" width="12.42578125" style="1" bestFit="1" customWidth="1"/>
    <col min="10759" max="10953" width="9.140625" style="1" customWidth="1"/>
    <col min="10954" max="10954" width="37.5703125" style="1" customWidth="1"/>
    <col min="10955" max="10972" width="17.7109375" style="1"/>
    <col min="10973" max="10973" width="32.5703125" style="1" customWidth="1"/>
    <col min="10974" max="10983" width="14" style="1" bestFit="1" customWidth="1"/>
    <col min="10984" max="10984" width="36.28515625" style="1" customWidth="1"/>
    <col min="10985" max="10994" width="14" style="1" bestFit="1" customWidth="1"/>
    <col min="10995" max="11009" width="12.42578125" style="1" customWidth="1"/>
    <col min="11010" max="11014" width="12.42578125" style="1" bestFit="1" customWidth="1"/>
    <col min="11015" max="11209" width="9.140625" style="1" customWidth="1"/>
    <col min="11210" max="11210" width="37.5703125" style="1" customWidth="1"/>
    <col min="11211" max="11228" width="17.7109375" style="1"/>
    <col min="11229" max="11229" width="32.5703125" style="1" customWidth="1"/>
    <col min="11230" max="11239" width="14" style="1" bestFit="1" customWidth="1"/>
    <col min="11240" max="11240" width="36.28515625" style="1" customWidth="1"/>
    <col min="11241" max="11250" width="14" style="1" bestFit="1" customWidth="1"/>
    <col min="11251" max="11265" width="12.42578125" style="1" customWidth="1"/>
    <col min="11266" max="11270" width="12.42578125" style="1" bestFit="1" customWidth="1"/>
    <col min="11271" max="11465" width="9.140625" style="1" customWidth="1"/>
    <col min="11466" max="11466" width="37.5703125" style="1" customWidth="1"/>
    <col min="11467" max="11484" width="17.7109375" style="1"/>
    <col min="11485" max="11485" width="32.5703125" style="1" customWidth="1"/>
    <col min="11486" max="11495" width="14" style="1" bestFit="1" customWidth="1"/>
    <col min="11496" max="11496" width="36.28515625" style="1" customWidth="1"/>
    <col min="11497" max="11506" width="14" style="1" bestFit="1" customWidth="1"/>
    <col min="11507" max="11521" width="12.42578125" style="1" customWidth="1"/>
    <col min="11522" max="11526" width="12.42578125" style="1" bestFit="1" customWidth="1"/>
    <col min="11527" max="11721" width="9.140625" style="1" customWidth="1"/>
    <col min="11722" max="11722" width="37.5703125" style="1" customWidth="1"/>
    <col min="11723" max="11740" width="17.7109375" style="1"/>
    <col min="11741" max="11741" width="32.5703125" style="1" customWidth="1"/>
    <col min="11742" max="11751" width="14" style="1" bestFit="1" customWidth="1"/>
    <col min="11752" max="11752" width="36.28515625" style="1" customWidth="1"/>
    <col min="11753" max="11762" width="14" style="1" bestFit="1" customWidth="1"/>
    <col min="11763" max="11777" width="12.42578125" style="1" customWidth="1"/>
    <col min="11778" max="11782" width="12.42578125" style="1" bestFit="1" customWidth="1"/>
    <col min="11783" max="11977" width="9.140625" style="1" customWidth="1"/>
    <col min="11978" max="11978" width="37.5703125" style="1" customWidth="1"/>
    <col min="11979" max="11996" width="17.7109375" style="1"/>
    <col min="11997" max="11997" width="32.5703125" style="1" customWidth="1"/>
    <col min="11998" max="12007" width="14" style="1" bestFit="1" customWidth="1"/>
    <col min="12008" max="12008" width="36.28515625" style="1" customWidth="1"/>
    <col min="12009" max="12018" width="14" style="1" bestFit="1" customWidth="1"/>
    <col min="12019" max="12033" width="12.42578125" style="1" customWidth="1"/>
    <col min="12034" max="12038" width="12.42578125" style="1" bestFit="1" customWidth="1"/>
    <col min="12039" max="12233" width="9.140625" style="1" customWidth="1"/>
    <col min="12234" max="12234" width="37.5703125" style="1" customWidth="1"/>
    <col min="12235" max="12252" width="17.7109375" style="1"/>
    <col min="12253" max="12253" width="32.5703125" style="1" customWidth="1"/>
    <col min="12254" max="12263" width="14" style="1" bestFit="1" customWidth="1"/>
    <col min="12264" max="12264" width="36.28515625" style="1" customWidth="1"/>
    <col min="12265" max="12274" width="14" style="1" bestFit="1" customWidth="1"/>
    <col min="12275" max="12289" width="12.42578125" style="1" customWidth="1"/>
    <col min="12290" max="12294" width="12.42578125" style="1" bestFit="1" customWidth="1"/>
    <col min="12295" max="12489" width="9.140625" style="1" customWidth="1"/>
    <col min="12490" max="12490" width="37.5703125" style="1" customWidth="1"/>
    <col min="12491" max="12508" width="17.7109375" style="1"/>
    <col min="12509" max="12509" width="32.5703125" style="1" customWidth="1"/>
    <col min="12510" max="12519" width="14" style="1" bestFit="1" customWidth="1"/>
    <col min="12520" max="12520" width="36.28515625" style="1" customWidth="1"/>
    <col min="12521" max="12530" width="14" style="1" bestFit="1" customWidth="1"/>
    <col min="12531" max="12545" width="12.42578125" style="1" customWidth="1"/>
    <col min="12546" max="12550" width="12.42578125" style="1" bestFit="1" customWidth="1"/>
    <col min="12551" max="12745" width="9.140625" style="1" customWidth="1"/>
    <col min="12746" max="12746" width="37.5703125" style="1" customWidth="1"/>
    <col min="12747" max="12764" width="17.7109375" style="1"/>
    <col min="12765" max="12765" width="32.5703125" style="1" customWidth="1"/>
    <col min="12766" max="12775" width="14" style="1" bestFit="1" customWidth="1"/>
    <col min="12776" max="12776" width="36.28515625" style="1" customWidth="1"/>
    <col min="12777" max="12786" width="14" style="1" bestFit="1" customWidth="1"/>
    <col min="12787" max="12801" width="12.42578125" style="1" customWidth="1"/>
    <col min="12802" max="12806" width="12.42578125" style="1" bestFit="1" customWidth="1"/>
    <col min="12807" max="13001" width="9.140625" style="1" customWidth="1"/>
    <col min="13002" max="13002" width="37.5703125" style="1" customWidth="1"/>
    <col min="13003" max="13020" width="17.7109375" style="1"/>
    <col min="13021" max="13021" width="32.5703125" style="1" customWidth="1"/>
    <col min="13022" max="13031" width="14" style="1" bestFit="1" customWidth="1"/>
    <col min="13032" max="13032" width="36.28515625" style="1" customWidth="1"/>
    <col min="13033" max="13042" width="14" style="1" bestFit="1" customWidth="1"/>
    <col min="13043" max="13057" width="12.42578125" style="1" customWidth="1"/>
    <col min="13058" max="13062" width="12.42578125" style="1" bestFit="1" customWidth="1"/>
    <col min="13063" max="13257" width="9.140625" style="1" customWidth="1"/>
    <col min="13258" max="13258" width="37.5703125" style="1" customWidth="1"/>
    <col min="13259" max="13276" width="17.7109375" style="1"/>
    <col min="13277" max="13277" width="32.5703125" style="1" customWidth="1"/>
    <col min="13278" max="13287" width="14" style="1" bestFit="1" customWidth="1"/>
    <col min="13288" max="13288" width="36.28515625" style="1" customWidth="1"/>
    <col min="13289" max="13298" width="14" style="1" bestFit="1" customWidth="1"/>
    <col min="13299" max="13313" width="12.42578125" style="1" customWidth="1"/>
    <col min="13314" max="13318" width="12.42578125" style="1" bestFit="1" customWidth="1"/>
    <col min="13319" max="13513" width="9.140625" style="1" customWidth="1"/>
    <col min="13514" max="13514" width="37.5703125" style="1" customWidth="1"/>
    <col min="13515" max="13532" width="17.7109375" style="1"/>
    <col min="13533" max="13533" width="32.5703125" style="1" customWidth="1"/>
    <col min="13534" max="13543" width="14" style="1" bestFit="1" customWidth="1"/>
    <col min="13544" max="13544" width="36.28515625" style="1" customWidth="1"/>
    <col min="13545" max="13554" width="14" style="1" bestFit="1" customWidth="1"/>
    <col min="13555" max="13569" width="12.42578125" style="1" customWidth="1"/>
    <col min="13570" max="13574" width="12.42578125" style="1" bestFit="1" customWidth="1"/>
    <col min="13575" max="13769" width="9.140625" style="1" customWidth="1"/>
    <col min="13770" max="13770" width="37.5703125" style="1" customWidth="1"/>
    <col min="13771" max="13788" width="17.7109375" style="1"/>
    <col min="13789" max="13789" width="32.5703125" style="1" customWidth="1"/>
    <col min="13790" max="13799" width="14" style="1" bestFit="1" customWidth="1"/>
    <col min="13800" max="13800" width="36.28515625" style="1" customWidth="1"/>
    <col min="13801" max="13810" width="14" style="1" bestFit="1" customWidth="1"/>
    <col min="13811" max="13825" width="12.42578125" style="1" customWidth="1"/>
    <col min="13826" max="13830" width="12.42578125" style="1" bestFit="1" customWidth="1"/>
    <col min="13831" max="14025" width="9.140625" style="1" customWidth="1"/>
    <col min="14026" max="14026" width="37.5703125" style="1" customWidth="1"/>
    <col min="14027" max="14044" width="17.7109375" style="1"/>
    <col min="14045" max="14045" width="32.5703125" style="1" customWidth="1"/>
    <col min="14046" max="14055" width="14" style="1" bestFit="1" customWidth="1"/>
    <col min="14056" max="14056" width="36.28515625" style="1" customWidth="1"/>
    <col min="14057" max="14066" width="14" style="1" bestFit="1" customWidth="1"/>
    <col min="14067" max="14081" width="12.42578125" style="1" customWidth="1"/>
    <col min="14082" max="14086" width="12.42578125" style="1" bestFit="1" customWidth="1"/>
    <col min="14087" max="14281" width="9.140625" style="1" customWidth="1"/>
    <col min="14282" max="14282" width="37.5703125" style="1" customWidth="1"/>
    <col min="14283" max="14300" width="17.7109375" style="1"/>
    <col min="14301" max="14301" width="32.5703125" style="1" customWidth="1"/>
    <col min="14302" max="14311" width="14" style="1" bestFit="1" customWidth="1"/>
    <col min="14312" max="14312" width="36.28515625" style="1" customWidth="1"/>
    <col min="14313" max="14322" width="14" style="1" bestFit="1" customWidth="1"/>
    <col min="14323" max="14337" width="12.42578125" style="1" customWidth="1"/>
    <col min="14338" max="14342" width="12.42578125" style="1" bestFit="1" customWidth="1"/>
    <col min="14343" max="14537" width="9.140625" style="1" customWidth="1"/>
    <col min="14538" max="14538" width="37.5703125" style="1" customWidth="1"/>
    <col min="14539" max="14556" width="17.7109375" style="1"/>
    <col min="14557" max="14557" width="32.5703125" style="1" customWidth="1"/>
    <col min="14558" max="14567" width="14" style="1" bestFit="1" customWidth="1"/>
    <col min="14568" max="14568" width="36.28515625" style="1" customWidth="1"/>
    <col min="14569" max="14578" width="14" style="1" bestFit="1" customWidth="1"/>
    <col min="14579" max="14593" width="12.42578125" style="1" customWidth="1"/>
    <col min="14594" max="14598" width="12.42578125" style="1" bestFit="1" customWidth="1"/>
    <col min="14599" max="14793" width="9.140625" style="1" customWidth="1"/>
    <col min="14794" max="14794" width="37.5703125" style="1" customWidth="1"/>
    <col min="14795" max="14812" width="17.7109375" style="1"/>
    <col min="14813" max="14813" width="32.5703125" style="1" customWidth="1"/>
    <col min="14814" max="14823" width="14" style="1" bestFit="1" customWidth="1"/>
    <col min="14824" max="14824" width="36.28515625" style="1" customWidth="1"/>
    <col min="14825" max="14834" width="14" style="1" bestFit="1" customWidth="1"/>
    <col min="14835" max="14849" width="12.42578125" style="1" customWidth="1"/>
    <col min="14850" max="14854" width="12.42578125" style="1" bestFit="1" customWidth="1"/>
    <col min="14855" max="15049" width="9.140625" style="1" customWidth="1"/>
    <col min="15050" max="15050" width="37.5703125" style="1" customWidth="1"/>
    <col min="15051" max="15068" width="17.7109375" style="1"/>
    <col min="15069" max="15069" width="32.5703125" style="1" customWidth="1"/>
    <col min="15070" max="15079" width="14" style="1" bestFit="1" customWidth="1"/>
    <col min="15080" max="15080" width="36.28515625" style="1" customWidth="1"/>
    <col min="15081" max="15090" width="14" style="1" bestFit="1" customWidth="1"/>
    <col min="15091" max="15105" width="12.42578125" style="1" customWidth="1"/>
    <col min="15106" max="15110" width="12.42578125" style="1" bestFit="1" customWidth="1"/>
    <col min="15111" max="15305" width="9.140625" style="1" customWidth="1"/>
    <col min="15306" max="15306" width="37.5703125" style="1" customWidth="1"/>
    <col min="15307" max="15324" width="17.7109375" style="1"/>
    <col min="15325" max="15325" width="32.5703125" style="1" customWidth="1"/>
    <col min="15326" max="15335" width="14" style="1" bestFit="1" customWidth="1"/>
    <col min="15336" max="15336" width="36.28515625" style="1" customWidth="1"/>
    <col min="15337" max="15346" width="14" style="1" bestFit="1" customWidth="1"/>
    <col min="15347" max="15361" width="12.42578125" style="1" customWidth="1"/>
    <col min="15362" max="15366" width="12.42578125" style="1" bestFit="1" customWidth="1"/>
    <col min="15367" max="15561" width="9.140625" style="1" customWidth="1"/>
    <col min="15562" max="15562" width="37.5703125" style="1" customWidth="1"/>
    <col min="15563" max="15580" width="17.7109375" style="1"/>
    <col min="15581" max="15581" width="32.5703125" style="1" customWidth="1"/>
    <col min="15582" max="15591" width="14" style="1" bestFit="1" customWidth="1"/>
    <col min="15592" max="15592" width="36.28515625" style="1" customWidth="1"/>
    <col min="15593" max="15602" width="14" style="1" bestFit="1" customWidth="1"/>
    <col min="15603" max="15617" width="12.42578125" style="1" customWidth="1"/>
    <col min="15618" max="15622" width="12.42578125" style="1" bestFit="1" customWidth="1"/>
    <col min="15623" max="15817" width="9.140625" style="1" customWidth="1"/>
    <col min="15818" max="15818" width="37.5703125" style="1" customWidth="1"/>
    <col min="15819" max="15836" width="17.7109375" style="1"/>
    <col min="15837" max="15837" width="32.5703125" style="1" customWidth="1"/>
    <col min="15838" max="15847" width="14" style="1" bestFit="1" customWidth="1"/>
    <col min="15848" max="15848" width="36.28515625" style="1" customWidth="1"/>
    <col min="15849" max="15858" width="14" style="1" bestFit="1" customWidth="1"/>
    <col min="15859" max="15873" width="12.42578125" style="1" customWidth="1"/>
    <col min="15874" max="15878" width="12.42578125" style="1" bestFit="1" customWidth="1"/>
    <col min="15879" max="16073" width="9.140625" style="1" customWidth="1"/>
    <col min="16074" max="16074" width="37.5703125" style="1" customWidth="1"/>
    <col min="16075" max="16092" width="17.7109375" style="1"/>
    <col min="16093" max="16093" width="32.5703125" style="1" customWidth="1"/>
    <col min="16094" max="16103" width="14" style="1" bestFit="1" customWidth="1"/>
    <col min="16104" max="16104" width="36.28515625" style="1" customWidth="1"/>
    <col min="16105" max="16114" width="14" style="1" bestFit="1" customWidth="1"/>
    <col min="16115" max="16129" width="12.42578125" style="1" customWidth="1"/>
    <col min="16130" max="16134" width="12.42578125" style="1" bestFit="1" customWidth="1"/>
    <col min="16135" max="16329" width="9.140625" style="1" customWidth="1"/>
    <col min="16330" max="16330" width="37.5703125" style="1" customWidth="1"/>
    <col min="16331" max="16384" width="17.7109375" style="1"/>
  </cols>
  <sheetData>
    <row r="1" spans="1:22" s="657" customFormat="1" ht="30" customHeight="1" thickBot="1">
      <c r="A1" s="622" t="s">
        <v>629</v>
      </c>
      <c r="B1" s="622" t="s">
        <v>630</v>
      </c>
      <c r="C1" s="622"/>
      <c r="D1" s="622"/>
      <c r="E1" s="622"/>
      <c r="F1" s="622"/>
      <c r="G1" s="622"/>
      <c r="H1" s="622"/>
      <c r="I1" s="622"/>
      <c r="J1" s="622"/>
      <c r="K1" s="622"/>
      <c r="L1" s="622" t="s">
        <v>631</v>
      </c>
      <c r="M1" s="622"/>
      <c r="N1" s="622"/>
      <c r="O1" s="622"/>
      <c r="P1" s="622"/>
      <c r="Q1" s="622"/>
      <c r="R1" s="622"/>
      <c r="S1" s="622"/>
      <c r="T1" s="622"/>
      <c r="U1" s="623"/>
      <c r="V1" s="623"/>
    </row>
    <row r="2" spans="1:22" s="33" customFormat="1" ht="30" customHeight="1" thickBot="1">
      <c r="A2" s="625" t="s">
        <v>607</v>
      </c>
      <c r="B2" s="658" t="s">
        <v>154</v>
      </c>
      <c r="C2" s="557" t="s">
        <v>155</v>
      </c>
      <c r="D2" s="557" t="s">
        <v>156</v>
      </c>
      <c r="E2" s="659" t="s">
        <v>157</v>
      </c>
      <c r="F2" s="559" t="s">
        <v>542</v>
      </c>
      <c r="G2" s="658" t="s">
        <v>158</v>
      </c>
      <c r="H2" s="557" t="s">
        <v>159</v>
      </c>
      <c r="I2" s="557" t="s">
        <v>160</v>
      </c>
      <c r="J2" s="659" t="s">
        <v>161</v>
      </c>
      <c r="K2" s="559" t="s">
        <v>543</v>
      </c>
      <c r="L2" s="658" t="s">
        <v>162</v>
      </c>
      <c r="M2" s="557" t="s">
        <v>163</v>
      </c>
      <c r="N2" s="557" t="s">
        <v>164</v>
      </c>
      <c r="O2" s="659" t="s">
        <v>165</v>
      </c>
      <c r="P2" s="559" t="s">
        <v>544</v>
      </c>
      <c r="Q2" s="658" t="s">
        <v>608</v>
      </c>
      <c r="R2" s="557" t="s">
        <v>609</v>
      </c>
      <c r="S2" s="557" t="s">
        <v>610</v>
      </c>
      <c r="T2" s="659" t="s">
        <v>611</v>
      </c>
      <c r="U2" s="559" t="s">
        <v>612</v>
      </c>
      <c r="V2" s="559" t="s">
        <v>613</v>
      </c>
    </row>
    <row r="3" spans="1:22" ht="30" customHeight="1">
      <c r="A3" s="628" t="s">
        <v>614</v>
      </c>
      <c r="B3" s="660">
        <v>44838.246460920345</v>
      </c>
      <c r="C3" s="661">
        <v>62336.636505451985</v>
      </c>
      <c r="D3" s="661">
        <v>62812.356961745558</v>
      </c>
      <c r="E3" s="662">
        <v>58974.133099123479</v>
      </c>
      <c r="F3" s="632">
        <f>SUM(B3:E3)</f>
        <v>228961.37302724138</v>
      </c>
      <c r="G3" s="660">
        <v>54002.488064112273</v>
      </c>
      <c r="H3" s="661">
        <v>59426.494578807127</v>
      </c>
      <c r="I3" s="661">
        <v>54425.403433408188</v>
      </c>
      <c r="J3" s="662">
        <v>62763.654723158332</v>
      </c>
      <c r="K3" s="632">
        <f>SUM(G3:J3)</f>
        <v>230618.04079948593</v>
      </c>
      <c r="L3" s="660">
        <v>49792.616463583712</v>
      </c>
      <c r="M3" s="661">
        <v>64373.215740054795</v>
      </c>
      <c r="N3" s="661">
        <v>61218.023104376494</v>
      </c>
      <c r="O3" s="662">
        <v>82687.130694943087</v>
      </c>
      <c r="P3" s="632">
        <f>SUM(L3:O3)</f>
        <v>258070.98600295809</v>
      </c>
      <c r="Q3" s="660">
        <v>57889.903326588319</v>
      </c>
      <c r="R3" s="661">
        <v>65494.096983736548</v>
      </c>
      <c r="S3" s="661">
        <v>62499.933416235901</v>
      </c>
      <c r="T3" s="662">
        <v>76917.785879913048</v>
      </c>
      <c r="U3" s="632">
        <f>SUM(Q3:T3)</f>
        <v>262801.71960647381</v>
      </c>
      <c r="V3" s="632">
        <v>63911.437769241988</v>
      </c>
    </row>
    <row r="4" spans="1:22" ht="30" customHeight="1">
      <c r="A4" s="628" t="s">
        <v>615</v>
      </c>
      <c r="B4" s="663">
        <v>80864.896920050523</v>
      </c>
      <c r="C4" s="664">
        <v>68127.725094912341</v>
      </c>
      <c r="D4" s="664">
        <v>101454.16103251908</v>
      </c>
      <c r="E4" s="665">
        <v>142993.97631390538</v>
      </c>
      <c r="F4" s="637">
        <f t="shared" ref="F4:F16" si="0">SUM(B4:E4)</f>
        <v>393440.75936138735</v>
      </c>
      <c r="G4" s="663">
        <v>110615.9919975723</v>
      </c>
      <c r="H4" s="664">
        <v>117890.21057456188</v>
      </c>
      <c r="I4" s="664">
        <v>146196.65074926056</v>
      </c>
      <c r="J4" s="665">
        <v>143520.53808542696</v>
      </c>
      <c r="K4" s="637">
        <f t="shared" ref="K4:K16" si="1">SUM(G4:J4)</f>
        <v>518223.39140682173</v>
      </c>
      <c r="L4" s="663">
        <v>114822.9134759132</v>
      </c>
      <c r="M4" s="664">
        <v>83488.600789200267</v>
      </c>
      <c r="N4" s="664">
        <v>154909.5156162871</v>
      </c>
      <c r="O4" s="665">
        <v>118571.98192609774</v>
      </c>
      <c r="P4" s="637">
        <f t="shared" ref="P4:P16" si="2">SUM(L4:O4)</f>
        <v>471793.01180749829</v>
      </c>
      <c r="Q4" s="663">
        <v>150568.1544348755</v>
      </c>
      <c r="R4" s="664">
        <v>153500.61829919307</v>
      </c>
      <c r="S4" s="664">
        <v>135277.85329297453</v>
      </c>
      <c r="T4" s="665">
        <v>89255.770335204812</v>
      </c>
      <c r="U4" s="637">
        <f t="shared" ref="U4:U16" si="3">SUM(Q4:T4)</f>
        <v>528602.39636224788</v>
      </c>
      <c r="V4" s="637">
        <v>78631.546346584</v>
      </c>
    </row>
    <row r="5" spans="1:22" ht="30" customHeight="1">
      <c r="A5" s="628" t="s">
        <v>616</v>
      </c>
      <c r="B5" s="663">
        <v>17.420729113566015</v>
      </c>
      <c r="C5" s="664">
        <v>19.295450612592425</v>
      </c>
      <c r="D5" s="664">
        <v>17.184590043652499</v>
      </c>
      <c r="E5" s="665">
        <v>23.231880766124174</v>
      </c>
      <c r="F5" s="637">
        <f t="shared" si="0"/>
        <v>77.132650535935113</v>
      </c>
      <c r="G5" s="663">
        <v>18.588808787345659</v>
      </c>
      <c r="H5" s="664">
        <v>20.888869371740778</v>
      </c>
      <c r="I5" s="664">
        <v>18.692941118236302</v>
      </c>
      <c r="J5" s="665">
        <v>25.194619955925688</v>
      </c>
      <c r="K5" s="637">
        <f t="shared" si="1"/>
        <v>83.365239233248431</v>
      </c>
      <c r="L5" s="663">
        <v>23.937309529546248</v>
      </c>
      <c r="M5" s="664">
        <v>27.166589776172955</v>
      </c>
      <c r="N5" s="664">
        <v>24.312655925972578</v>
      </c>
      <c r="O5" s="665">
        <v>32.924892861443944</v>
      </c>
      <c r="P5" s="637">
        <f t="shared" si="2"/>
        <v>108.34144809313571</v>
      </c>
      <c r="Q5" s="663">
        <v>31.131713224295755</v>
      </c>
      <c r="R5" s="664">
        <v>32.047216815720738</v>
      </c>
      <c r="S5" s="664">
        <v>31.280917997229402</v>
      </c>
      <c r="T5" s="665">
        <v>43.444317495512479</v>
      </c>
      <c r="U5" s="637">
        <f t="shared" si="3"/>
        <v>137.90416553275838</v>
      </c>
      <c r="V5" s="637">
        <v>32.964847707220521</v>
      </c>
    </row>
    <row r="6" spans="1:22" ht="30" customHeight="1">
      <c r="A6" s="628" t="s">
        <v>617</v>
      </c>
      <c r="B6" s="663">
        <v>22870.475240993768</v>
      </c>
      <c r="C6" s="664">
        <v>19633.382184849579</v>
      </c>
      <c r="D6" s="664">
        <v>24035.953902158046</v>
      </c>
      <c r="E6" s="665">
        <v>22704.687678147166</v>
      </c>
      <c r="F6" s="637">
        <f t="shared" si="0"/>
        <v>89244.499006148559</v>
      </c>
      <c r="G6" s="663">
        <v>26926.530471019181</v>
      </c>
      <c r="H6" s="664">
        <v>25471.981970229695</v>
      </c>
      <c r="I6" s="664">
        <v>28960.065509703065</v>
      </c>
      <c r="J6" s="665">
        <v>38915.059902485715</v>
      </c>
      <c r="K6" s="637">
        <f t="shared" si="1"/>
        <v>120273.63785343766</v>
      </c>
      <c r="L6" s="663">
        <v>33182.552511775102</v>
      </c>
      <c r="M6" s="664">
        <v>26601.169725621981</v>
      </c>
      <c r="N6" s="664">
        <v>46242.95791609303</v>
      </c>
      <c r="O6" s="665">
        <v>36289.766883989549</v>
      </c>
      <c r="P6" s="637">
        <f t="shared" si="2"/>
        <v>142316.44703747967</v>
      </c>
      <c r="Q6" s="663">
        <v>34215.218790654173</v>
      </c>
      <c r="R6" s="664">
        <v>33824.336939446039</v>
      </c>
      <c r="S6" s="664">
        <v>41997.605359026798</v>
      </c>
      <c r="T6" s="665">
        <v>26415.519834500043</v>
      </c>
      <c r="U6" s="637">
        <f t="shared" si="3"/>
        <v>136452.68092362705</v>
      </c>
      <c r="V6" s="637">
        <v>34137.327525054177</v>
      </c>
    </row>
    <row r="7" spans="1:22" ht="30" customHeight="1">
      <c r="A7" s="628" t="s">
        <v>618</v>
      </c>
      <c r="B7" s="663">
        <v>66892.600497664054</v>
      </c>
      <c r="C7" s="664">
        <v>71352.10141324962</v>
      </c>
      <c r="D7" s="664">
        <v>68133.528531659642</v>
      </c>
      <c r="E7" s="665">
        <v>46099.416982619208</v>
      </c>
      <c r="F7" s="637">
        <f t="shared" si="0"/>
        <v>252477.64742519252</v>
      </c>
      <c r="G7" s="663">
        <v>25063.64323948709</v>
      </c>
      <c r="H7" s="664">
        <v>29882.900950613639</v>
      </c>
      <c r="I7" s="664">
        <v>51733.835300374878</v>
      </c>
      <c r="J7" s="665">
        <v>68281.981785009979</v>
      </c>
      <c r="K7" s="637">
        <f t="shared" si="1"/>
        <v>174962.3612754856</v>
      </c>
      <c r="L7" s="663">
        <v>49126.204148598634</v>
      </c>
      <c r="M7" s="664">
        <v>75056.556024868143</v>
      </c>
      <c r="N7" s="664">
        <v>60953.761736000481</v>
      </c>
      <c r="O7" s="665">
        <v>83472.068984528189</v>
      </c>
      <c r="P7" s="637">
        <f t="shared" si="2"/>
        <v>268608.59089399548</v>
      </c>
      <c r="Q7" s="663">
        <v>60041.627152133013</v>
      </c>
      <c r="R7" s="664">
        <v>66073.909253946185</v>
      </c>
      <c r="S7" s="664">
        <v>92756.018104188028</v>
      </c>
      <c r="T7" s="665">
        <v>127879.11583733208</v>
      </c>
      <c r="U7" s="637">
        <f t="shared" si="3"/>
        <v>346750.67034759931</v>
      </c>
      <c r="V7" s="637">
        <v>82599.511948741623</v>
      </c>
    </row>
    <row r="8" spans="1:22" ht="30" customHeight="1">
      <c r="A8" s="628" t="s">
        <v>619</v>
      </c>
      <c r="B8" s="663">
        <v>69516.66203662628</v>
      </c>
      <c r="C8" s="664">
        <v>66691.494782951544</v>
      </c>
      <c r="D8" s="664">
        <v>68869.330065861868</v>
      </c>
      <c r="E8" s="665">
        <v>70981.043168207674</v>
      </c>
      <c r="F8" s="637">
        <f t="shared" si="0"/>
        <v>276058.53005364735</v>
      </c>
      <c r="G8" s="663">
        <v>63146.188126505898</v>
      </c>
      <c r="H8" s="664">
        <v>66554.584753118572</v>
      </c>
      <c r="I8" s="664">
        <v>80077.654522505502</v>
      </c>
      <c r="J8" s="665">
        <v>98520.791625343263</v>
      </c>
      <c r="K8" s="637">
        <f t="shared" si="1"/>
        <v>308299.21902747324</v>
      </c>
      <c r="L8" s="663">
        <v>82155.893763054875</v>
      </c>
      <c r="M8" s="664">
        <v>70121.636554976387</v>
      </c>
      <c r="N8" s="664">
        <v>106310.48215363646</v>
      </c>
      <c r="O8" s="665">
        <v>88758.158648432247</v>
      </c>
      <c r="P8" s="637">
        <f t="shared" si="2"/>
        <v>347346.17112009996</v>
      </c>
      <c r="Q8" s="663">
        <v>122152.0335531258</v>
      </c>
      <c r="R8" s="664">
        <v>126319.2523254728</v>
      </c>
      <c r="S8" s="664">
        <v>99261.355409725657</v>
      </c>
      <c r="T8" s="665">
        <v>70185.248930871181</v>
      </c>
      <c r="U8" s="637">
        <f t="shared" si="3"/>
        <v>417917.89021919545</v>
      </c>
      <c r="V8" s="637">
        <v>72892.601806187537</v>
      </c>
    </row>
    <row r="9" spans="1:22" ht="30" customHeight="1">
      <c r="A9" s="638" t="s">
        <v>620</v>
      </c>
      <c r="B9" s="666">
        <v>145966.97781211598</v>
      </c>
      <c r="C9" s="667">
        <v>154777.64586612457</v>
      </c>
      <c r="D9" s="667">
        <v>187583.85495226411</v>
      </c>
      <c r="E9" s="668">
        <v>199814.40278635372</v>
      </c>
      <c r="F9" s="642">
        <f t="shared" si="0"/>
        <v>688142.88141685841</v>
      </c>
      <c r="G9" s="666">
        <v>153481.05445447229</v>
      </c>
      <c r="H9" s="667">
        <v>166137.8921904655</v>
      </c>
      <c r="I9" s="667">
        <v>201256.99341135944</v>
      </c>
      <c r="J9" s="668">
        <v>214985.63749069365</v>
      </c>
      <c r="K9" s="642">
        <f t="shared" si="1"/>
        <v>735861.57754699094</v>
      </c>
      <c r="L9" s="666">
        <v>164792.33014634534</v>
      </c>
      <c r="M9" s="667">
        <v>179425.07231454496</v>
      </c>
      <c r="N9" s="667">
        <v>217038.08887504661</v>
      </c>
      <c r="O9" s="668">
        <v>232295.71473398776</v>
      </c>
      <c r="P9" s="642">
        <f t="shared" si="2"/>
        <v>793551.20606992464</v>
      </c>
      <c r="Q9" s="666">
        <v>180594.0018643495</v>
      </c>
      <c r="R9" s="667">
        <v>192605.75636766476</v>
      </c>
      <c r="S9" s="667">
        <v>233301.33568069685</v>
      </c>
      <c r="T9" s="668">
        <v>250326.38727357431</v>
      </c>
      <c r="U9" s="642">
        <f t="shared" si="3"/>
        <v>856827.48118628538</v>
      </c>
      <c r="V9" s="642">
        <v>186420.18663114146</v>
      </c>
    </row>
    <row r="10" spans="1:22" ht="30" customHeight="1">
      <c r="A10" s="628" t="s">
        <v>621</v>
      </c>
      <c r="B10" s="663">
        <v>35431.279918765962</v>
      </c>
      <c r="C10" s="664">
        <v>31256.87763160151</v>
      </c>
      <c r="D10" s="664">
        <v>31705.321472659438</v>
      </c>
      <c r="E10" s="665">
        <v>34304.29179862787</v>
      </c>
      <c r="F10" s="637">
        <f t="shared" si="0"/>
        <v>132697.77082165479</v>
      </c>
      <c r="G10" s="663">
        <v>28094.480505800613</v>
      </c>
      <c r="H10" s="664">
        <v>25006.636029885631</v>
      </c>
      <c r="I10" s="664">
        <v>25509.648326928989</v>
      </c>
      <c r="J10" s="665">
        <v>27607.769669121801</v>
      </c>
      <c r="K10" s="637">
        <f t="shared" si="1"/>
        <v>106218.53453173704</v>
      </c>
      <c r="L10" s="663">
        <v>39862.719959476963</v>
      </c>
      <c r="M10" s="664">
        <v>37927.375653037874</v>
      </c>
      <c r="N10" s="664">
        <v>39436.375449216459</v>
      </c>
      <c r="O10" s="665">
        <v>42108.731325067558</v>
      </c>
      <c r="P10" s="637">
        <f t="shared" si="2"/>
        <v>159335.20238679886</v>
      </c>
      <c r="Q10" s="663">
        <v>37834.856602200693</v>
      </c>
      <c r="R10" s="664">
        <v>37523.409684402774</v>
      </c>
      <c r="S10" s="664">
        <v>39591.1864271226</v>
      </c>
      <c r="T10" s="665">
        <v>40045.663492365245</v>
      </c>
      <c r="U10" s="637">
        <f t="shared" si="3"/>
        <v>154995.1162060913</v>
      </c>
      <c r="V10" s="637">
        <v>36581.655838958068</v>
      </c>
    </row>
    <row r="11" spans="1:22" ht="30" customHeight="1">
      <c r="A11" s="628" t="s">
        <v>622</v>
      </c>
      <c r="B11" s="663">
        <v>101531.79506158581</v>
      </c>
      <c r="C11" s="664">
        <v>114996.37603572677</v>
      </c>
      <c r="D11" s="664">
        <v>147286.42710706289</v>
      </c>
      <c r="E11" s="665">
        <v>155953.33679770297</v>
      </c>
      <c r="F11" s="647">
        <f t="shared" si="0"/>
        <v>519767.93500207842</v>
      </c>
      <c r="G11" s="663">
        <v>116664.0530620288</v>
      </c>
      <c r="H11" s="664">
        <v>133134.25378936951</v>
      </c>
      <c r="I11" s="664">
        <v>167503.90352367715</v>
      </c>
      <c r="J11" s="665">
        <v>177894.1026833943</v>
      </c>
      <c r="K11" s="647">
        <f t="shared" si="1"/>
        <v>595196.31305846979</v>
      </c>
      <c r="L11" s="663">
        <v>115003.94367816647</v>
      </c>
      <c r="M11" s="664">
        <v>131982.27787807953</v>
      </c>
      <c r="N11" s="664">
        <v>168405.99173713344</v>
      </c>
      <c r="O11" s="665">
        <v>180707.52847727775</v>
      </c>
      <c r="P11" s="647">
        <f t="shared" si="2"/>
        <v>596099.74177065713</v>
      </c>
      <c r="Q11" s="663">
        <v>132438.78698676737</v>
      </c>
      <c r="R11" s="664">
        <v>145382.62302213485</v>
      </c>
      <c r="S11" s="664">
        <v>184595.34427353033</v>
      </c>
      <c r="T11" s="665">
        <v>199858.38176473262</v>
      </c>
      <c r="U11" s="647">
        <f t="shared" si="3"/>
        <v>662275.13604716514</v>
      </c>
      <c r="V11" s="647">
        <v>139891.84976330254</v>
      </c>
    </row>
    <row r="12" spans="1:22" ht="30" customHeight="1">
      <c r="A12" s="628" t="s">
        <v>623</v>
      </c>
      <c r="B12" s="663">
        <v>5108.3260041933027</v>
      </c>
      <c r="C12" s="664">
        <v>4608.9422317369754</v>
      </c>
      <c r="D12" s="664">
        <v>4687.0670045889119</v>
      </c>
      <c r="E12" s="665">
        <v>5332.5130601173933</v>
      </c>
      <c r="F12" s="647">
        <f t="shared" si="0"/>
        <v>19736.848300636586</v>
      </c>
      <c r="G12" s="663">
        <v>4432.9340887982808</v>
      </c>
      <c r="H12" s="664">
        <v>3960.2727569404742</v>
      </c>
      <c r="I12" s="664">
        <v>4070.77508619534</v>
      </c>
      <c r="J12" s="665">
        <v>5098.5054763752078</v>
      </c>
      <c r="K12" s="647">
        <f t="shared" si="1"/>
        <v>17562.487408309302</v>
      </c>
      <c r="L12" s="663">
        <v>5250.3814510866196</v>
      </c>
      <c r="M12" s="664">
        <v>4824.3177913858362</v>
      </c>
      <c r="N12" s="664">
        <v>4929.3116549493543</v>
      </c>
      <c r="O12" s="665">
        <v>5893.2590026646012</v>
      </c>
      <c r="P12" s="647">
        <f t="shared" si="2"/>
        <v>20897.269900086409</v>
      </c>
      <c r="Q12" s="663">
        <v>5621.6171209421846</v>
      </c>
      <c r="R12" s="664">
        <v>5124.8712213580202</v>
      </c>
      <c r="S12" s="664">
        <v>4126.9766111882291</v>
      </c>
      <c r="T12" s="665">
        <v>6377.3697135538987</v>
      </c>
      <c r="U12" s="647">
        <f t="shared" si="3"/>
        <v>21250.834667042334</v>
      </c>
      <c r="V12" s="647">
        <v>5645.9304830729252</v>
      </c>
    </row>
    <row r="13" spans="1:22" ht="30" customHeight="1">
      <c r="A13" s="628" t="s">
        <v>624</v>
      </c>
      <c r="B13" s="669">
        <v>142071.40098454509</v>
      </c>
      <c r="C13" s="670">
        <v>150862.19589906526</v>
      </c>
      <c r="D13" s="670">
        <v>183678.81558431123</v>
      </c>
      <c r="E13" s="671">
        <v>195590.14165644825</v>
      </c>
      <c r="F13" s="651">
        <f t="shared" si="0"/>
        <v>672202.55412436987</v>
      </c>
      <c r="G13" s="669">
        <v>149191.4676566277</v>
      </c>
      <c r="H13" s="670">
        <v>162101.16257619564</v>
      </c>
      <c r="I13" s="670">
        <v>197084.32693680149</v>
      </c>
      <c r="J13" s="671">
        <v>210600.3778288913</v>
      </c>
      <c r="K13" s="651">
        <f t="shared" si="1"/>
        <v>718977.33499851613</v>
      </c>
      <c r="L13" s="669">
        <v>160117.04508873005</v>
      </c>
      <c r="M13" s="670">
        <v>174733.97132250326</v>
      </c>
      <c r="N13" s="670">
        <v>212771.67884129926</v>
      </c>
      <c r="O13" s="671">
        <v>228709.5188050099</v>
      </c>
      <c r="P13" s="651">
        <f t="shared" si="2"/>
        <v>776332.2140575425</v>
      </c>
      <c r="Q13" s="669">
        <v>175895.26070991025</v>
      </c>
      <c r="R13" s="670">
        <v>188030.90392789565</v>
      </c>
      <c r="S13" s="670">
        <v>228313.50731184115</v>
      </c>
      <c r="T13" s="671">
        <v>246281.41497065176</v>
      </c>
      <c r="U13" s="651">
        <f t="shared" si="3"/>
        <v>838521.08692029875</v>
      </c>
      <c r="V13" s="651">
        <v>182119.43608533355</v>
      </c>
    </row>
    <row r="14" spans="1:22" ht="30" customHeight="1">
      <c r="A14" s="628" t="s">
        <v>625</v>
      </c>
      <c r="B14" s="663">
        <v>4018.8486365546801</v>
      </c>
      <c r="C14" s="664">
        <v>4244.6383434145873</v>
      </c>
      <c r="D14" s="664">
        <v>4334.5483552998776</v>
      </c>
      <c r="E14" s="665">
        <v>4871.1298624860383</v>
      </c>
      <c r="F14" s="647">
        <f t="shared" si="0"/>
        <v>17469.165197755185</v>
      </c>
      <c r="G14" s="663">
        <v>4435.4850181127249</v>
      </c>
      <c r="H14" s="664">
        <v>4428.4459134518065</v>
      </c>
      <c r="I14" s="664">
        <v>4688.2985649554303</v>
      </c>
      <c r="J14" s="665">
        <v>4761.1589359745076</v>
      </c>
      <c r="K14" s="647">
        <f t="shared" si="1"/>
        <v>18313.38843249447</v>
      </c>
      <c r="L14" s="663">
        <v>4791.4727702608743</v>
      </c>
      <c r="M14" s="664">
        <v>4973.6722552703941</v>
      </c>
      <c r="N14" s="664">
        <v>4637.0310355155043</v>
      </c>
      <c r="O14" s="665">
        <v>4136.6956303624638</v>
      </c>
      <c r="P14" s="647">
        <f t="shared" si="2"/>
        <v>18538.871691409237</v>
      </c>
      <c r="Q14" s="663">
        <v>4807.9970959909979</v>
      </c>
      <c r="R14" s="664">
        <v>4865.8921709072283</v>
      </c>
      <c r="S14" s="664">
        <v>5347.0113999695886</v>
      </c>
      <c r="T14" s="665">
        <v>4562.2820652266937</v>
      </c>
      <c r="U14" s="647">
        <f t="shared" si="3"/>
        <v>19583.182732094509</v>
      </c>
      <c r="V14" s="647">
        <v>4405.0519238749084</v>
      </c>
    </row>
    <row r="15" spans="1:22" ht="30" customHeight="1" thickBot="1">
      <c r="A15" s="628" t="s">
        <v>626</v>
      </c>
      <c r="B15" s="663">
        <v>123.27180898378379</v>
      </c>
      <c r="C15" s="664">
        <v>329.18837635527564</v>
      </c>
      <c r="D15" s="664">
        <v>429.50898734702128</v>
      </c>
      <c r="E15" s="665">
        <v>646.8687325805663</v>
      </c>
      <c r="F15" s="637">
        <f t="shared" si="0"/>
        <v>1528.8379052666469</v>
      </c>
      <c r="G15" s="663">
        <v>145.8982202681382</v>
      </c>
      <c r="H15" s="664">
        <v>391.71629918193526</v>
      </c>
      <c r="I15" s="664">
        <v>515.63209039748438</v>
      </c>
      <c r="J15" s="665">
        <v>375.89927417214864</v>
      </c>
      <c r="K15" s="637">
        <f t="shared" si="1"/>
        <v>1429.1458840197065</v>
      </c>
      <c r="L15" s="663">
        <v>116.18771264558796</v>
      </c>
      <c r="M15" s="664">
        <v>282.5712632286797</v>
      </c>
      <c r="N15" s="664">
        <v>370.62100176817216</v>
      </c>
      <c r="O15" s="665">
        <v>550.49970138460264</v>
      </c>
      <c r="P15" s="637">
        <f t="shared" si="2"/>
        <v>1319.8796790270426</v>
      </c>
      <c r="Q15" s="663">
        <v>109.25594155174439</v>
      </c>
      <c r="R15" s="664">
        <v>291.0397311381268</v>
      </c>
      <c r="S15" s="664">
        <v>359.18303111386871</v>
      </c>
      <c r="T15" s="665">
        <v>517.30976230414603</v>
      </c>
      <c r="U15" s="637">
        <f t="shared" si="3"/>
        <v>1276.7884661078861</v>
      </c>
      <c r="V15" s="637">
        <v>104.3013780669869</v>
      </c>
    </row>
    <row r="16" spans="1:22" ht="30" customHeight="1" thickBot="1">
      <c r="A16" s="625" t="s">
        <v>627</v>
      </c>
      <c r="B16" s="672">
        <v>145966.97781211598</v>
      </c>
      <c r="C16" s="673">
        <v>154777.64586612457</v>
      </c>
      <c r="D16" s="673">
        <v>187583.85495226411</v>
      </c>
      <c r="E16" s="674">
        <v>199814.40278635372</v>
      </c>
      <c r="F16" s="655">
        <f t="shared" si="0"/>
        <v>688142.88141685841</v>
      </c>
      <c r="G16" s="672">
        <v>153481.05445447229</v>
      </c>
      <c r="H16" s="673">
        <v>166137.8921904655</v>
      </c>
      <c r="I16" s="673">
        <v>201256.99341135944</v>
      </c>
      <c r="J16" s="674">
        <v>214985.63749069365</v>
      </c>
      <c r="K16" s="655">
        <f t="shared" si="1"/>
        <v>735861.57754699094</v>
      </c>
      <c r="L16" s="672">
        <v>164792.33014634534</v>
      </c>
      <c r="M16" s="673">
        <v>179425.07231454496</v>
      </c>
      <c r="N16" s="673">
        <v>217038.08887504661</v>
      </c>
      <c r="O16" s="674">
        <v>232295.71473398776</v>
      </c>
      <c r="P16" s="655">
        <f t="shared" si="2"/>
        <v>793551.20606992464</v>
      </c>
      <c r="Q16" s="672">
        <v>180594.0018643495</v>
      </c>
      <c r="R16" s="673">
        <v>192605.75636766476</v>
      </c>
      <c r="S16" s="673">
        <v>233301.33568069685</v>
      </c>
      <c r="T16" s="674">
        <v>250326.38727357431</v>
      </c>
      <c r="U16" s="655">
        <f t="shared" si="3"/>
        <v>856827.48118628538</v>
      </c>
      <c r="V16" s="655">
        <v>186420.18663114146</v>
      </c>
    </row>
    <row r="17" spans="1:8" s="79" customFormat="1" ht="13.5" customHeight="1"/>
    <row r="18" spans="1:8" s="79" customFormat="1" ht="13.5" customHeight="1">
      <c r="A18" s="84" t="s">
        <v>628</v>
      </c>
      <c r="B18" s="336"/>
      <c r="C18" s="336"/>
      <c r="D18" s="336"/>
      <c r="E18" s="336"/>
      <c r="F18" s="336"/>
      <c r="G18" s="336"/>
      <c r="H18" s="336"/>
    </row>
    <row r="19" spans="1:8" s="79" customFormat="1" ht="13.5" customHeight="1"/>
    <row r="20" spans="1:8" s="79" customFormat="1" ht="13.5" customHeight="1">
      <c r="A20" s="84" t="s">
        <v>153</v>
      </c>
    </row>
  </sheetData>
  <pageMargins left="0.74803149606299202" right="0.59055118110236204" top="0.98425196850393704" bottom="0.98425196850393704" header="0.511811023622047" footer="0.511811023622047"/>
  <pageSetup scale="68" fitToWidth="4" orientation="landscape" r:id="rId1"/>
  <headerFooter alignWithMargins="0"/>
  <colBreaks count="1" manualBreakCount="1">
    <brk id="11" max="19"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zoomScaleNormal="100" zoomScaleSheetLayoutView="100" workbookViewId="0">
      <pane xSplit="1" ySplit="3" topLeftCell="B13" activePane="bottomRight" state="frozen"/>
      <selection activeCell="H59" sqref="H59"/>
      <selection pane="topRight" activeCell="H59" sqref="H59"/>
      <selection pane="bottomLeft" activeCell="H59" sqref="H59"/>
      <selection pane="bottomRight" activeCell="E32" sqref="E32"/>
    </sheetView>
  </sheetViews>
  <sheetFormatPr defaultRowHeight="15.75"/>
  <cols>
    <col min="1" max="1" width="15.7109375" style="83" customWidth="1"/>
    <col min="2" max="4" width="18.85546875" style="82" customWidth="1"/>
    <col min="5" max="5" width="22.5703125" style="82" customWidth="1"/>
    <col min="6" max="251" width="9.140625" style="82"/>
    <col min="252" max="252" width="15.7109375" style="82" customWidth="1"/>
    <col min="253" max="255" width="18.85546875" style="82" customWidth="1"/>
    <col min="256" max="256" width="22.5703125" style="82" customWidth="1"/>
    <col min="257" max="507" width="9.140625" style="82"/>
    <col min="508" max="508" width="15.7109375" style="82" customWidth="1"/>
    <col min="509" max="511" width="18.85546875" style="82" customWidth="1"/>
    <col min="512" max="512" width="22.5703125" style="82" customWidth="1"/>
    <col min="513" max="763" width="9.140625" style="82"/>
    <col min="764" max="764" width="15.7109375" style="82" customWidth="1"/>
    <col min="765" max="767" width="18.85546875" style="82" customWidth="1"/>
    <col min="768" max="768" width="22.5703125" style="82" customWidth="1"/>
    <col min="769" max="1019" width="9.140625" style="82"/>
    <col min="1020" max="1020" width="15.7109375" style="82" customWidth="1"/>
    <col min="1021" max="1023" width="18.85546875" style="82" customWidth="1"/>
    <col min="1024" max="1024" width="22.5703125" style="82" customWidth="1"/>
    <col min="1025" max="1275" width="9.140625" style="82"/>
    <col min="1276" max="1276" width="15.7109375" style="82" customWidth="1"/>
    <col min="1277" max="1279" width="18.85546875" style="82" customWidth="1"/>
    <col min="1280" max="1280" width="22.5703125" style="82" customWidth="1"/>
    <col min="1281" max="1531" width="9.140625" style="82"/>
    <col min="1532" max="1532" width="15.7109375" style="82" customWidth="1"/>
    <col min="1533" max="1535" width="18.85546875" style="82" customWidth="1"/>
    <col min="1536" max="1536" width="22.5703125" style="82" customWidth="1"/>
    <col min="1537" max="1787" width="9.140625" style="82"/>
    <col min="1788" max="1788" width="15.7109375" style="82" customWidth="1"/>
    <col min="1789" max="1791" width="18.85546875" style="82" customWidth="1"/>
    <col min="1792" max="1792" width="22.5703125" style="82" customWidth="1"/>
    <col min="1793" max="2043" width="9.140625" style="82"/>
    <col min="2044" max="2044" width="15.7109375" style="82" customWidth="1"/>
    <col min="2045" max="2047" width="18.85546875" style="82" customWidth="1"/>
    <col min="2048" max="2048" width="22.5703125" style="82" customWidth="1"/>
    <col min="2049" max="2299" width="9.140625" style="82"/>
    <col min="2300" max="2300" width="15.7109375" style="82" customWidth="1"/>
    <col min="2301" max="2303" width="18.85546875" style="82" customWidth="1"/>
    <col min="2304" max="2304" width="22.5703125" style="82" customWidth="1"/>
    <col min="2305" max="2555" width="9.140625" style="82"/>
    <col min="2556" max="2556" width="15.7109375" style="82" customWidth="1"/>
    <col min="2557" max="2559" width="18.85546875" style="82" customWidth="1"/>
    <col min="2560" max="2560" width="22.5703125" style="82" customWidth="1"/>
    <col min="2561" max="2811" width="9.140625" style="82"/>
    <col min="2812" max="2812" width="15.7109375" style="82" customWidth="1"/>
    <col min="2813" max="2815" width="18.85546875" style="82" customWidth="1"/>
    <col min="2816" max="2816" width="22.5703125" style="82" customWidth="1"/>
    <col min="2817" max="3067" width="9.140625" style="82"/>
    <col min="3068" max="3068" width="15.7109375" style="82" customWidth="1"/>
    <col min="3069" max="3071" width="18.85546875" style="82" customWidth="1"/>
    <col min="3072" max="3072" width="22.5703125" style="82" customWidth="1"/>
    <col min="3073" max="3323" width="9.140625" style="82"/>
    <col min="3324" max="3324" width="15.7109375" style="82" customWidth="1"/>
    <col min="3325" max="3327" width="18.85546875" style="82" customWidth="1"/>
    <col min="3328" max="3328" width="22.5703125" style="82" customWidth="1"/>
    <col min="3329" max="3579" width="9.140625" style="82"/>
    <col min="3580" max="3580" width="15.7109375" style="82" customWidth="1"/>
    <col min="3581" max="3583" width="18.85546875" style="82" customWidth="1"/>
    <col min="3584" max="3584" width="22.5703125" style="82" customWidth="1"/>
    <col min="3585" max="3835" width="9.140625" style="82"/>
    <col min="3836" max="3836" width="15.7109375" style="82" customWidth="1"/>
    <col min="3837" max="3839" width="18.85546875" style="82" customWidth="1"/>
    <col min="3840" max="3840" width="22.5703125" style="82" customWidth="1"/>
    <col min="3841" max="4091" width="9.140625" style="82"/>
    <col min="4092" max="4092" width="15.7109375" style="82" customWidth="1"/>
    <col min="4093" max="4095" width="18.85546875" style="82" customWidth="1"/>
    <col min="4096" max="4096" width="22.5703125" style="82" customWidth="1"/>
    <col min="4097" max="4347" width="9.140625" style="82"/>
    <col min="4348" max="4348" width="15.7109375" style="82" customWidth="1"/>
    <col min="4349" max="4351" width="18.85546875" style="82" customWidth="1"/>
    <col min="4352" max="4352" width="22.5703125" style="82" customWidth="1"/>
    <col min="4353" max="4603" width="9.140625" style="82"/>
    <col min="4604" max="4604" width="15.7109375" style="82" customWidth="1"/>
    <col min="4605" max="4607" width="18.85546875" style="82" customWidth="1"/>
    <col min="4608" max="4608" width="22.5703125" style="82" customWidth="1"/>
    <col min="4609" max="4859" width="9.140625" style="82"/>
    <col min="4860" max="4860" width="15.7109375" style="82" customWidth="1"/>
    <col min="4861" max="4863" width="18.85546875" style="82" customWidth="1"/>
    <col min="4864" max="4864" width="22.5703125" style="82" customWidth="1"/>
    <col min="4865" max="5115" width="9.140625" style="82"/>
    <col min="5116" max="5116" width="15.7109375" style="82" customWidth="1"/>
    <col min="5117" max="5119" width="18.85546875" style="82" customWidth="1"/>
    <col min="5120" max="5120" width="22.5703125" style="82" customWidth="1"/>
    <col min="5121" max="5371" width="9.140625" style="82"/>
    <col min="5372" max="5372" width="15.7109375" style="82" customWidth="1"/>
    <col min="5373" max="5375" width="18.85546875" style="82" customWidth="1"/>
    <col min="5376" max="5376" width="22.5703125" style="82" customWidth="1"/>
    <col min="5377" max="5627" width="9.140625" style="82"/>
    <col min="5628" max="5628" width="15.7109375" style="82" customWidth="1"/>
    <col min="5629" max="5631" width="18.85546875" style="82" customWidth="1"/>
    <col min="5632" max="5632" width="22.5703125" style="82" customWidth="1"/>
    <col min="5633" max="5883" width="9.140625" style="82"/>
    <col min="5884" max="5884" width="15.7109375" style="82" customWidth="1"/>
    <col min="5885" max="5887" width="18.85546875" style="82" customWidth="1"/>
    <col min="5888" max="5888" width="22.5703125" style="82" customWidth="1"/>
    <col min="5889" max="6139" width="9.140625" style="82"/>
    <col min="6140" max="6140" width="15.7109375" style="82" customWidth="1"/>
    <col min="6141" max="6143" width="18.85546875" style="82" customWidth="1"/>
    <col min="6144" max="6144" width="22.5703125" style="82" customWidth="1"/>
    <col min="6145" max="6395" width="9.140625" style="82"/>
    <col min="6396" max="6396" width="15.7109375" style="82" customWidth="1"/>
    <col min="6397" max="6399" width="18.85546875" style="82" customWidth="1"/>
    <col min="6400" max="6400" width="22.5703125" style="82" customWidth="1"/>
    <col min="6401" max="6651" width="9.140625" style="82"/>
    <col min="6652" max="6652" width="15.7109375" style="82" customWidth="1"/>
    <col min="6653" max="6655" width="18.85546875" style="82" customWidth="1"/>
    <col min="6656" max="6656" width="22.5703125" style="82" customWidth="1"/>
    <col min="6657" max="6907" width="9.140625" style="82"/>
    <col min="6908" max="6908" width="15.7109375" style="82" customWidth="1"/>
    <col min="6909" max="6911" width="18.85546875" style="82" customWidth="1"/>
    <col min="6912" max="6912" width="22.5703125" style="82" customWidth="1"/>
    <col min="6913" max="7163" width="9.140625" style="82"/>
    <col min="7164" max="7164" width="15.7109375" style="82" customWidth="1"/>
    <col min="7165" max="7167" width="18.85546875" style="82" customWidth="1"/>
    <col min="7168" max="7168" width="22.5703125" style="82" customWidth="1"/>
    <col min="7169" max="7419" width="9.140625" style="82"/>
    <col min="7420" max="7420" width="15.7109375" style="82" customWidth="1"/>
    <col min="7421" max="7423" width="18.85546875" style="82" customWidth="1"/>
    <col min="7424" max="7424" width="22.5703125" style="82" customWidth="1"/>
    <col min="7425" max="7675" width="9.140625" style="82"/>
    <col min="7676" max="7676" width="15.7109375" style="82" customWidth="1"/>
    <col min="7677" max="7679" width="18.85546875" style="82" customWidth="1"/>
    <col min="7680" max="7680" width="22.5703125" style="82" customWidth="1"/>
    <col min="7681" max="7931" width="9.140625" style="82"/>
    <col min="7932" max="7932" width="15.7109375" style="82" customWidth="1"/>
    <col min="7933" max="7935" width="18.85546875" style="82" customWidth="1"/>
    <col min="7936" max="7936" width="22.5703125" style="82" customWidth="1"/>
    <col min="7937" max="8187" width="9.140625" style="82"/>
    <col min="8188" max="8188" width="15.7109375" style="82" customWidth="1"/>
    <col min="8189" max="8191" width="18.85546875" style="82" customWidth="1"/>
    <col min="8192" max="8192" width="22.5703125" style="82" customWidth="1"/>
    <col min="8193" max="8443" width="9.140625" style="82"/>
    <col min="8444" max="8444" width="15.7109375" style="82" customWidth="1"/>
    <col min="8445" max="8447" width="18.85546875" style="82" customWidth="1"/>
    <col min="8448" max="8448" width="22.5703125" style="82" customWidth="1"/>
    <col min="8449" max="8699" width="9.140625" style="82"/>
    <col min="8700" max="8700" width="15.7109375" style="82" customWidth="1"/>
    <col min="8701" max="8703" width="18.85546875" style="82" customWidth="1"/>
    <col min="8704" max="8704" width="22.5703125" style="82" customWidth="1"/>
    <col min="8705" max="8955" width="9.140625" style="82"/>
    <col min="8956" max="8956" width="15.7109375" style="82" customWidth="1"/>
    <col min="8957" max="8959" width="18.85546875" style="82" customWidth="1"/>
    <col min="8960" max="8960" width="22.5703125" style="82" customWidth="1"/>
    <col min="8961" max="9211" width="9.140625" style="82"/>
    <col min="9212" max="9212" width="15.7109375" style="82" customWidth="1"/>
    <col min="9213" max="9215" width="18.85546875" style="82" customWidth="1"/>
    <col min="9216" max="9216" width="22.5703125" style="82" customWidth="1"/>
    <col min="9217" max="9467" width="9.140625" style="82"/>
    <col min="9468" max="9468" width="15.7109375" style="82" customWidth="1"/>
    <col min="9469" max="9471" width="18.85546875" style="82" customWidth="1"/>
    <col min="9472" max="9472" width="22.5703125" style="82" customWidth="1"/>
    <col min="9473" max="9723" width="9.140625" style="82"/>
    <col min="9724" max="9724" width="15.7109375" style="82" customWidth="1"/>
    <col min="9725" max="9727" width="18.85546875" style="82" customWidth="1"/>
    <col min="9728" max="9728" width="22.5703125" style="82" customWidth="1"/>
    <col min="9729" max="9979" width="9.140625" style="82"/>
    <col min="9980" max="9980" width="15.7109375" style="82" customWidth="1"/>
    <col min="9981" max="9983" width="18.85546875" style="82" customWidth="1"/>
    <col min="9984" max="9984" width="22.5703125" style="82" customWidth="1"/>
    <col min="9985" max="10235" width="9.140625" style="82"/>
    <col min="10236" max="10236" width="15.7109375" style="82" customWidth="1"/>
    <col min="10237" max="10239" width="18.85546875" style="82" customWidth="1"/>
    <col min="10240" max="10240" width="22.5703125" style="82" customWidth="1"/>
    <col min="10241" max="10491" width="9.140625" style="82"/>
    <col min="10492" max="10492" width="15.7109375" style="82" customWidth="1"/>
    <col min="10493" max="10495" width="18.85546875" style="82" customWidth="1"/>
    <col min="10496" max="10496" width="22.5703125" style="82" customWidth="1"/>
    <col min="10497" max="10747" width="9.140625" style="82"/>
    <col min="10748" max="10748" width="15.7109375" style="82" customWidth="1"/>
    <col min="10749" max="10751" width="18.85546875" style="82" customWidth="1"/>
    <col min="10752" max="10752" width="22.5703125" style="82" customWidth="1"/>
    <col min="10753" max="11003" width="9.140625" style="82"/>
    <col min="11004" max="11004" width="15.7109375" style="82" customWidth="1"/>
    <col min="11005" max="11007" width="18.85546875" style="82" customWidth="1"/>
    <col min="11008" max="11008" width="22.5703125" style="82" customWidth="1"/>
    <col min="11009" max="11259" width="9.140625" style="82"/>
    <col min="11260" max="11260" width="15.7109375" style="82" customWidth="1"/>
    <col min="11261" max="11263" width="18.85546875" style="82" customWidth="1"/>
    <col min="11264" max="11264" width="22.5703125" style="82" customWidth="1"/>
    <col min="11265" max="11515" width="9.140625" style="82"/>
    <col min="11516" max="11516" width="15.7109375" style="82" customWidth="1"/>
    <col min="11517" max="11519" width="18.85546875" style="82" customWidth="1"/>
    <col min="11520" max="11520" width="22.5703125" style="82" customWidth="1"/>
    <col min="11521" max="11771" width="9.140625" style="82"/>
    <col min="11772" max="11772" width="15.7109375" style="82" customWidth="1"/>
    <col min="11773" max="11775" width="18.85546875" style="82" customWidth="1"/>
    <col min="11776" max="11776" width="22.5703125" style="82" customWidth="1"/>
    <col min="11777" max="12027" width="9.140625" style="82"/>
    <col min="12028" max="12028" width="15.7109375" style="82" customWidth="1"/>
    <col min="12029" max="12031" width="18.85546875" style="82" customWidth="1"/>
    <col min="12032" max="12032" width="22.5703125" style="82" customWidth="1"/>
    <col min="12033" max="12283" width="9.140625" style="82"/>
    <col min="12284" max="12284" width="15.7109375" style="82" customWidth="1"/>
    <col min="12285" max="12287" width="18.85546875" style="82" customWidth="1"/>
    <col min="12288" max="12288" width="22.5703125" style="82" customWidth="1"/>
    <col min="12289" max="12539" width="9.140625" style="82"/>
    <col min="12540" max="12540" width="15.7109375" style="82" customWidth="1"/>
    <col min="12541" max="12543" width="18.85546875" style="82" customWidth="1"/>
    <col min="12544" max="12544" width="22.5703125" style="82" customWidth="1"/>
    <col min="12545" max="12795" width="9.140625" style="82"/>
    <col min="12796" max="12796" width="15.7109375" style="82" customWidth="1"/>
    <col min="12797" max="12799" width="18.85546875" style="82" customWidth="1"/>
    <col min="12800" max="12800" width="22.5703125" style="82" customWidth="1"/>
    <col min="12801" max="13051" width="9.140625" style="82"/>
    <col min="13052" max="13052" width="15.7109375" style="82" customWidth="1"/>
    <col min="13053" max="13055" width="18.85546875" style="82" customWidth="1"/>
    <col min="13056" max="13056" width="22.5703125" style="82" customWidth="1"/>
    <col min="13057" max="13307" width="9.140625" style="82"/>
    <col min="13308" max="13308" width="15.7109375" style="82" customWidth="1"/>
    <col min="13309" max="13311" width="18.85546875" style="82" customWidth="1"/>
    <col min="13312" max="13312" width="22.5703125" style="82" customWidth="1"/>
    <col min="13313" max="13563" width="9.140625" style="82"/>
    <col min="13564" max="13564" width="15.7109375" style="82" customWidth="1"/>
    <col min="13565" max="13567" width="18.85546875" style="82" customWidth="1"/>
    <col min="13568" max="13568" width="22.5703125" style="82" customWidth="1"/>
    <col min="13569" max="13819" width="9.140625" style="82"/>
    <col min="13820" max="13820" width="15.7109375" style="82" customWidth="1"/>
    <col min="13821" max="13823" width="18.85546875" style="82" customWidth="1"/>
    <col min="13824" max="13824" width="22.5703125" style="82" customWidth="1"/>
    <col min="13825" max="14075" width="9.140625" style="82"/>
    <col min="14076" max="14076" width="15.7109375" style="82" customWidth="1"/>
    <col min="14077" max="14079" width="18.85546875" style="82" customWidth="1"/>
    <col min="14080" max="14080" width="22.5703125" style="82" customWidth="1"/>
    <col min="14081" max="14331" width="9.140625" style="82"/>
    <col min="14332" max="14332" width="15.7109375" style="82" customWidth="1"/>
    <col min="14333" max="14335" width="18.85546875" style="82" customWidth="1"/>
    <col min="14336" max="14336" width="22.5703125" style="82" customWidth="1"/>
    <col min="14337" max="14587" width="9.140625" style="82"/>
    <col min="14588" max="14588" width="15.7109375" style="82" customWidth="1"/>
    <col min="14589" max="14591" width="18.85546875" style="82" customWidth="1"/>
    <col min="14592" max="14592" width="22.5703125" style="82" customWidth="1"/>
    <col min="14593" max="14843" width="9.140625" style="82"/>
    <col min="14844" max="14844" width="15.7109375" style="82" customWidth="1"/>
    <col min="14845" max="14847" width="18.85546875" style="82" customWidth="1"/>
    <col min="14848" max="14848" width="22.5703125" style="82" customWidth="1"/>
    <col min="14849" max="15099" width="9.140625" style="82"/>
    <col min="15100" max="15100" width="15.7109375" style="82" customWidth="1"/>
    <col min="15101" max="15103" width="18.85546875" style="82" customWidth="1"/>
    <col min="15104" max="15104" width="22.5703125" style="82" customWidth="1"/>
    <col min="15105" max="15355" width="9.140625" style="82"/>
    <col min="15356" max="15356" width="15.7109375" style="82" customWidth="1"/>
    <col min="15357" max="15359" width="18.85546875" style="82" customWidth="1"/>
    <col min="15360" max="15360" width="22.5703125" style="82" customWidth="1"/>
    <col min="15361" max="15611" width="9.140625" style="82"/>
    <col min="15612" max="15612" width="15.7109375" style="82" customWidth="1"/>
    <col min="15613" max="15615" width="18.85546875" style="82" customWidth="1"/>
    <col min="15616" max="15616" width="22.5703125" style="82" customWidth="1"/>
    <col min="15617" max="15867" width="9.140625" style="82"/>
    <col min="15868" max="15868" width="15.7109375" style="82" customWidth="1"/>
    <col min="15869" max="15871" width="18.85546875" style="82" customWidth="1"/>
    <col min="15872" max="15872" width="22.5703125" style="82" customWidth="1"/>
    <col min="15873" max="16123" width="9.140625" style="82"/>
    <col min="16124" max="16124" width="15.7109375" style="82" customWidth="1"/>
    <col min="16125" max="16127" width="18.85546875" style="82" customWidth="1"/>
    <col min="16128" max="16128" width="22.5703125" style="82" customWidth="1"/>
    <col min="16129" max="16384" width="9.140625" style="82"/>
  </cols>
  <sheetData>
    <row r="1" spans="1:5" s="77" customFormat="1" ht="18">
      <c r="A1" s="76" t="s">
        <v>233</v>
      </c>
    </row>
    <row r="2" spans="1:5" ht="16.5" thickBot="1"/>
    <row r="3" spans="1:5" s="159" customFormat="1" ht="33" customHeight="1" thickBot="1">
      <c r="A3" s="78" t="s">
        <v>173</v>
      </c>
      <c r="B3" s="157" t="s">
        <v>139</v>
      </c>
      <c r="C3" s="157" t="s">
        <v>174</v>
      </c>
      <c r="D3" s="157" t="s">
        <v>175</v>
      </c>
      <c r="E3" s="158" t="s">
        <v>176</v>
      </c>
    </row>
    <row r="4" spans="1:5" ht="18" customHeight="1">
      <c r="A4" s="160" t="s">
        <v>154</v>
      </c>
      <c r="B4" s="161">
        <v>90.8</v>
      </c>
      <c r="C4" s="161">
        <v>130.9</v>
      </c>
      <c r="D4" s="161">
        <v>194.2</v>
      </c>
      <c r="E4" s="162">
        <v>118.3</v>
      </c>
    </row>
    <row r="5" spans="1:5" ht="18" customHeight="1">
      <c r="A5" s="160" t="s">
        <v>155</v>
      </c>
      <c r="B5" s="161">
        <v>91</v>
      </c>
      <c r="C5" s="161">
        <v>129.4</v>
      </c>
      <c r="D5" s="161">
        <v>199</v>
      </c>
      <c r="E5" s="162">
        <v>117.7</v>
      </c>
    </row>
    <row r="6" spans="1:5" ht="18" customHeight="1">
      <c r="A6" s="160" t="s">
        <v>156</v>
      </c>
      <c r="B6" s="161">
        <v>91.3</v>
      </c>
      <c r="C6" s="161">
        <v>129</v>
      </c>
      <c r="D6" s="161">
        <v>199.5</v>
      </c>
      <c r="E6" s="162">
        <v>118</v>
      </c>
    </row>
    <row r="7" spans="1:5" ht="18" customHeight="1" thickBot="1">
      <c r="A7" s="160" t="s">
        <v>157</v>
      </c>
      <c r="B7" s="161">
        <v>91.7</v>
      </c>
      <c r="C7" s="161">
        <v>129</v>
      </c>
      <c r="D7" s="161">
        <v>200</v>
      </c>
      <c r="E7" s="162">
        <v>117.2</v>
      </c>
    </row>
    <row r="8" spans="1:5" s="166" customFormat="1" ht="18" customHeight="1" thickBot="1">
      <c r="A8" s="163">
        <v>2008</v>
      </c>
      <c r="B8" s="164">
        <f>AVERAGE(B4:B7)</f>
        <v>91.2</v>
      </c>
      <c r="C8" s="164">
        <f>AVERAGE(C4:C7)</f>
        <v>129.57499999999999</v>
      </c>
      <c r="D8" s="164">
        <f>AVERAGE(D4:D7)</f>
        <v>198.17500000000001</v>
      </c>
      <c r="E8" s="165">
        <f>AVERAGE(E4:E7)</f>
        <v>117.8</v>
      </c>
    </row>
    <row r="9" spans="1:5" ht="18" customHeight="1">
      <c r="A9" s="160" t="s">
        <v>158</v>
      </c>
      <c r="B9" s="161">
        <v>91.6</v>
      </c>
      <c r="C9" s="161">
        <v>127.2</v>
      </c>
      <c r="D9" s="161">
        <v>198</v>
      </c>
      <c r="E9" s="162">
        <v>116.9</v>
      </c>
    </row>
    <row r="10" spans="1:5" ht="18" customHeight="1">
      <c r="A10" s="160" t="s">
        <v>159</v>
      </c>
      <c r="B10" s="161">
        <v>92.3</v>
      </c>
      <c r="C10" s="161">
        <v>129.5</v>
      </c>
      <c r="D10" s="161">
        <v>195.9</v>
      </c>
      <c r="E10" s="162">
        <v>118.1</v>
      </c>
    </row>
    <row r="11" spans="1:5" ht="18" customHeight="1">
      <c r="A11" s="160" t="s">
        <v>160</v>
      </c>
      <c r="B11" s="161">
        <v>92.8</v>
      </c>
      <c r="C11" s="161">
        <v>130.5</v>
      </c>
      <c r="D11" s="161">
        <v>199.3</v>
      </c>
      <c r="E11" s="162">
        <v>118.9</v>
      </c>
    </row>
    <row r="12" spans="1:5" ht="18" customHeight="1" thickBot="1">
      <c r="A12" s="160" t="s">
        <v>161</v>
      </c>
      <c r="B12" s="161">
        <v>93</v>
      </c>
      <c r="C12" s="161">
        <v>130.5</v>
      </c>
      <c r="D12" s="161">
        <v>200</v>
      </c>
      <c r="E12" s="162">
        <v>119</v>
      </c>
    </row>
    <row r="13" spans="1:5" s="166" customFormat="1" ht="18" customHeight="1" thickBot="1">
      <c r="A13" s="163">
        <v>2009</v>
      </c>
      <c r="B13" s="164">
        <f>AVERAGE(B9:B12)</f>
        <v>92.424999999999997</v>
      </c>
      <c r="C13" s="164">
        <f>AVERAGE(C9:C12)</f>
        <v>129.42500000000001</v>
      </c>
      <c r="D13" s="164">
        <f>AVERAGE(D9:D12)</f>
        <v>198.3</v>
      </c>
      <c r="E13" s="165">
        <f>AVERAGE(E9:E12)</f>
        <v>118.22499999999999</v>
      </c>
    </row>
    <row r="14" spans="1:5" ht="18" customHeight="1">
      <c r="A14" s="160" t="s">
        <v>162</v>
      </c>
      <c r="B14" s="161">
        <v>92.9</v>
      </c>
      <c r="C14" s="161">
        <v>130.9</v>
      </c>
      <c r="D14" s="161">
        <v>195.5</v>
      </c>
      <c r="E14" s="162">
        <v>118.6</v>
      </c>
    </row>
    <row r="15" spans="1:5" ht="18" customHeight="1">
      <c r="A15" s="160" t="s">
        <v>163</v>
      </c>
      <c r="B15" s="161">
        <v>93.45</v>
      </c>
      <c r="C15" s="161">
        <v>130.69999999999999</v>
      </c>
      <c r="D15" s="161">
        <v>199.7</v>
      </c>
      <c r="E15" s="162">
        <v>120.89</v>
      </c>
    </row>
    <row r="16" spans="1:5" ht="18" customHeight="1">
      <c r="A16" s="160" t="s">
        <v>164</v>
      </c>
      <c r="B16" s="161">
        <v>94.56</v>
      </c>
      <c r="C16" s="161">
        <v>131.19999999999999</v>
      </c>
      <c r="D16" s="161">
        <v>200.2</v>
      </c>
      <c r="E16" s="162">
        <v>121.99</v>
      </c>
    </row>
    <row r="17" spans="1:5" ht="18" customHeight="1" thickBot="1">
      <c r="A17" s="160" t="s">
        <v>165</v>
      </c>
      <c r="B17" s="161">
        <v>95.99</v>
      </c>
      <c r="C17" s="161">
        <v>134</v>
      </c>
      <c r="D17" s="161">
        <v>207.27</v>
      </c>
      <c r="E17" s="162">
        <v>126.89</v>
      </c>
    </row>
    <row r="18" spans="1:5" s="166" customFormat="1" ht="18" customHeight="1" thickBot="1">
      <c r="A18" s="163">
        <v>2010</v>
      </c>
      <c r="B18" s="164">
        <f>AVERAGE(B14:B17)</f>
        <v>94.225000000000009</v>
      </c>
      <c r="C18" s="164">
        <f>AVERAGE(C14:C17)</f>
        <v>131.69999999999999</v>
      </c>
      <c r="D18" s="164">
        <f>AVERAGE(D14:D17)</f>
        <v>200.66749999999999</v>
      </c>
      <c r="E18" s="165">
        <f>AVERAGE(E14:E17)</f>
        <v>122.0925</v>
      </c>
    </row>
    <row r="19" spans="1:5" ht="18" customHeight="1">
      <c r="A19" s="160" t="s">
        <v>166</v>
      </c>
      <c r="B19" s="161">
        <v>94.25</v>
      </c>
      <c r="C19" s="161">
        <v>132.88999999999999</v>
      </c>
      <c r="D19" s="161">
        <v>200.5</v>
      </c>
      <c r="E19" s="162">
        <v>125.69</v>
      </c>
    </row>
    <row r="20" spans="1:5" ht="18" customHeight="1">
      <c r="A20" s="160" t="s">
        <v>167</v>
      </c>
      <c r="B20" s="161">
        <v>98.25</v>
      </c>
      <c r="C20" s="161">
        <v>135.97999999999999</v>
      </c>
      <c r="D20" s="161">
        <v>200.3</v>
      </c>
      <c r="E20" s="162">
        <v>129.53</v>
      </c>
    </row>
    <row r="21" spans="1:5" ht="18" customHeight="1">
      <c r="A21" s="160" t="s">
        <v>168</v>
      </c>
      <c r="B21" s="161">
        <v>102.03</v>
      </c>
      <c r="C21" s="161">
        <v>140.53</v>
      </c>
      <c r="D21" s="161">
        <v>206.35</v>
      </c>
      <c r="E21" s="162">
        <v>134.13</v>
      </c>
    </row>
    <row r="22" spans="1:5" ht="18" customHeight="1" thickBot="1">
      <c r="A22" s="160" t="s">
        <v>169</v>
      </c>
      <c r="B22" s="161">
        <v>110.25</v>
      </c>
      <c r="C22" s="161">
        <v>145.76</v>
      </c>
      <c r="D22" s="161">
        <v>210.56</v>
      </c>
      <c r="E22" s="162">
        <v>138.76</v>
      </c>
    </row>
    <row r="23" spans="1:5" s="166" customFormat="1" ht="18" customHeight="1" thickBot="1">
      <c r="A23" s="167" t="s">
        <v>177</v>
      </c>
      <c r="B23" s="164">
        <f>AVERAGE(B19:B22)</f>
        <v>101.19499999999999</v>
      </c>
      <c r="C23" s="164">
        <f>AVERAGE(C19:C22)</f>
        <v>138.79</v>
      </c>
      <c r="D23" s="164">
        <f>AVERAGE(D19:D22)</f>
        <v>204.42750000000001</v>
      </c>
      <c r="E23" s="165">
        <f>AVERAGE(E19:E22)</f>
        <v>132.0275</v>
      </c>
    </row>
    <row r="24" spans="1:5" s="166" customFormat="1" ht="18" customHeight="1">
      <c r="A24" s="168" t="s">
        <v>170</v>
      </c>
      <c r="B24" s="169">
        <v>105.89</v>
      </c>
      <c r="C24" s="169">
        <v>145.88999999999999</v>
      </c>
      <c r="D24" s="169">
        <v>205.89</v>
      </c>
      <c r="E24" s="170">
        <v>135.35</v>
      </c>
    </row>
    <row r="25" spans="1:5" s="166" customFormat="1" ht="18" customHeight="1">
      <c r="A25" s="160" t="s">
        <v>171</v>
      </c>
      <c r="B25" s="215">
        <v>106.32</v>
      </c>
      <c r="C25" s="215">
        <v>146.66999999999999</v>
      </c>
      <c r="D25" s="161">
        <v>206.2</v>
      </c>
      <c r="E25" s="216">
        <v>137.25</v>
      </c>
    </row>
    <row r="26" spans="1:5" ht="18.75" customHeight="1" thickBot="1">
      <c r="A26" s="171" t="s">
        <v>239</v>
      </c>
      <c r="B26" s="172">
        <v>106.67</v>
      </c>
      <c r="C26" s="172">
        <v>146.96</v>
      </c>
      <c r="D26" s="173">
        <v>206.42</v>
      </c>
      <c r="E26" s="174">
        <v>137.47999999999999</v>
      </c>
    </row>
    <row r="27" spans="1:5" ht="13.5" customHeight="1">
      <c r="A27" s="175"/>
      <c r="B27" s="176"/>
      <c r="C27" s="176"/>
      <c r="D27" s="176"/>
      <c r="E27" s="175"/>
    </row>
    <row r="28" spans="1:5" ht="13.5" customHeight="1">
      <c r="A28" s="84" t="s">
        <v>172</v>
      </c>
    </row>
    <row r="29" spans="1:5" ht="13.5" customHeight="1"/>
    <row r="30" spans="1:5" ht="13.5" customHeight="1">
      <c r="A30" s="84" t="s">
        <v>153</v>
      </c>
    </row>
  </sheetData>
  <pageMargins left="0.7" right="0.7" top="0.75" bottom="0.75" header="0.3" footer="0.3"/>
  <pageSetup scale="9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view="pageBreakPreview" zoomScaleNormal="100" zoomScaleSheetLayoutView="100" workbookViewId="0">
      <selection activeCell="F11" sqref="F11"/>
    </sheetView>
  </sheetViews>
  <sheetFormatPr defaultRowHeight="14.25"/>
  <cols>
    <col min="1" max="1" width="13.7109375" style="84" customWidth="1"/>
    <col min="2" max="2" width="13.7109375" style="79" customWidth="1"/>
    <col min="3" max="6" width="13.7109375" style="84" customWidth="1"/>
    <col min="7" max="256" width="9.140625" style="84"/>
    <col min="257" max="262" width="13.7109375" style="84" customWidth="1"/>
    <col min="263" max="512" width="9.140625" style="84"/>
    <col min="513" max="518" width="13.7109375" style="84" customWidth="1"/>
    <col min="519" max="768" width="9.140625" style="84"/>
    <col min="769" max="774" width="13.7109375" style="84" customWidth="1"/>
    <col min="775" max="1024" width="9.140625" style="84"/>
    <col min="1025" max="1030" width="13.7109375" style="84" customWidth="1"/>
    <col min="1031" max="1280" width="9.140625" style="84"/>
    <col min="1281" max="1286" width="13.7109375" style="84" customWidth="1"/>
    <col min="1287" max="1536" width="9.140625" style="84"/>
    <col min="1537" max="1542" width="13.7109375" style="84" customWidth="1"/>
    <col min="1543" max="1792" width="9.140625" style="84"/>
    <col min="1793" max="1798" width="13.7109375" style="84" customWidth="1"/>
    <col min="1799" max="2048" width="9.140625" style="84"/>
    <col min="2049" max="2054" width="13.7109375" style="84" customWidth="1"/>
    <col min="2055" max="2304" width="9.140625" style="84"/>
    <col min="2305" max="2310" width="13.7109375" style="84" customWidth="1"/>
    <col min="2311" max="2560" width="9.140625" style="84"/>
    <col min="2561" max="2566" width="13.7109375" style="84" customWidth="1"/>
    <col min="2567" max="2816" width="9.140625" style="84"/>
    <col min="2817" max="2822" width="13.7109375" style="84" customWidth="1"/>
    <col min="2823" max="3072" width="9.140625" style="84"/>
    <col min="3073" max="3078" width="13.7109375" style="84" customWidth="1"/>
    <col min="3079" max="3328" width="9.140625" style="84"/>
    <col min="3329" max="3334" width="13.7109375" style="84" customWidth="1"/>
    <col min="3335" max="3584" width="9.140625" style="84"/>
    <col min="3585" max="3590" width="13.7109375" style="84" customWidth="1"/>
    <col min="3591" max="3840" width="9.140625" style="84"/>
    <col min="3841" max="3846" width="13.7109375" style="84" customWidth="1"/>
    <col min="3847" max="4096" width="9.140625" style="84"/>
    <col min="4097" max="4102" width="13.7109375" style="84" customWidth="1"/>
    <col min="4103" max="4352" width="9.140625" style="84"/>
    <col min="4353" max="4358" width="13.7109375" style="84" customWidth="1"/>
    <col min="4359" max="4608" width="9.140625" style="84"/>
    <col min="4609" max="4614" width="13.7109375" style="84" customWidth="1"/>
    <col min="4615" max="4864" width="9.140625" style="84"/>
    <col min="4865" max="4870" width="13.7109375" style="84" customWidth="1"/>
    <col min="4871" max="5120" width="9.140625" style="84"/>
    <col min="5121" max="5126" width="13.7109375" style="84" customWidth="1"/>
    <col min="5127" max="5376" width="9.140625" style="84"/>
    <col min="5377" max="5382" width="13.7109375" style="84" customWidth="1"/>
    <col min="5383" max="5632" width="9.140625" style="84"/>
    <col min="5633" max="5638" width="13.7109375" style="84" customWidth="1"/>
    <col min="5639" max="5888" width="9.140625" style="84"/>
    <col min="5889" max="5894" width="13.7109375" style="84" customWidth="1"/>
    <col min="5895" max="6144" width="9.140625" style="84"/>
    <col min="6145" max="6150" width="13.7109375" style="84" customWidth="1"/>
    <col min="6151" max="6400" width="9.140625" style="84"/>
    <col min="6401" max="6406" width="13.7109375" style="84" customWidth="1"/>
    <col min="6407" max="6656" width="9.140625" style="84"/>
    <col min="6657" max="6662" width="13.7109375" style="84" customWidth="1"/>
    <col min="6663" max="6912" width="9.140625" style="84"/>
    <col min="6913" max="6918" width="13.7109375" style="84" customWidth="1"/>
    <col min="6919" max="7168" width="9.140625" style="84"/>
    <col min="7169" max="7174" width="13.7109375" style="84" customWidth="1"/>
    <col min="7175" max="7424" width="9.140625" style="84"/>
    <col min="7425" max="7430" width="13.7109375" style="84" customWidth="1"/>
    <col min="7431" max="7680" width="9.140625" style="84"/>
    <col min="7681" max="7686" width="13.7109375" style="84" customWidth="1"/>
    <col min="7687" max="7936" width="9.140625" style="84"/>
    <col min="7937" max="7942" width="13.7109375" style="84" customWidth="1"/>
    <col min="7943" max="8192" width="9.140625" style="84"/>
    <col min="8193" max="8198" width="13.7109375" style="84" customWidth="1"/>
    <col min="8199" max="8448" width="9.140625" style="84"/>
    <col min="8449" max="8454" width="13.7109375" style="84" customWidth="1"/>
    <col min="8455" max="8704" width="9.140625" style="84"/>
    <col min="8705" max="8710" width="13.7109375" style="84" customWidth="1"/>
    <col min="8711" max="8960" width="9.140625" style="84"/>
    <col min="8961" max="8966" width="13.7109375" style="84" customWidth="1"/>
    <col min="8967" max="9216" width="9.140625" style="84"/>
    <col min="9217" max="9222" width="13.7109375" style="84" customWidth="1"/>
    <col min="9223" max="9472" width="9.140625" style="84"/>
    <col min="9473" max="9478" width="13.7109375" style="84" customWidth="1"/>
    <col min="9479" max="9728" width="9.140625" style="84"/>
    <col min="9729" max="9734" width="13.7109375" style="84" customWidth="1"/>
    <col min="9735" max="9984" width="9.140625" style="84"/>
    <col min="9985" max="9990" width="13.7109375" style="84" customWidth="1"/>
    <col min="9991" max="10240" width="9.140625" style="84"/>
    <col min="10241" max="10246" width="13.7109375" style="84" customWidth="1"/>
    <col min="10247" max="10496" width="9.140625" style="84"/>
    <col min="10497" max="10502" width="13.7109375" style="84" customWidth="1"/>
    <col min="10503" max="10752" width="9.140625" style="84"/>
    <col min="10753" max="10758" width="13.7109375" style="84" customWidth="1"/>
    <col min="10759" max="11008" width="9.140625" style="84"/>
    <col min="11009" max="11014" width="13.7109375" style="84" customWidth="1"/>
    <col min="11015" max="11264" width="9.140625" style="84"/>
    <col min="11265" max="11270" width="13.7109375" style="84" customWidth="1"/>
    <col min="11271" max="11520" width="9.140625" style="84"/>
    <col min="11521" max="11526" width="13.7109375" style="84" customWidth="1"/>
    <col min="11527" max="11776" width="9.140625" style="84"/>
    <col min="11777" max="11782" width="13.7109375" style="84" customWidth="1"/>
    <col min="11783" max="12032" width="9.140625" style="84"/>
    <col min="12033" max="12038" width="13.7109375" style="84" customWidth="1"/>
    <col min="12039" max="12288" width="9.140625" style="84"/>
    <col min="12289" max="12294" width="13.7109375" style="84" customWidth="1"/>
    <col min="12295" max="12544" width="9.140625" style="84"/>
    <col min="12545" max="12550" width="13.7109375" style="84" customWidth="1"/>
    <col min="12551" max="12800" width="9.140625" style="84"/>
    <col min="12801" max="12806" width="13.7109375" style="84" customWidth="1"/>
    <col min="12807" max="13056" width="9.140625" style="84"/>
    <col min="13057" max="13062" width="13.7109375" style="84" customWidth="1"/>
    <col min="13063" max="13312" width="9.140625" style="84"/>
    <col min="13313" max="13318" width="13.7109375" style="84" customWidth="1"/>
    <col min="13319" max="13568" width="9.140625" style="84"/>
    <col min="13569" max="13574" width="13.7109375" style="84" customWidth="1"/>
    <col min="13575" max="13824" width="9.140625" style="84"/>
    <col min="13825" max="13830" width="13.7109375" style="84" customWidth="1"/>
    <col min="13831" max="14080" width="9.140625" style="84"/>
    <col min="14081" max="14086" width="13.7109375" style="84" customWidth="1"/>
    <col min="14087" max="14336" width="9.140625" style="84"/>
    <col min="14337" max="14342" width="13.7109375" style="84" customWidth="1"/>
    <col min="14343" max="14592" width="9.140625" style="84"/>
    <col min="14593" max="14598" width="13.7109375" style="84" customWidth="1"/>
    <col min="14599" max="14848" width="9.140625" style="84"/>
    <col min="14849" max="14854" width="13.7109375" style="84" customWidth="1"/>
    <col min="14855" max="15104" width="9.140625" style="84"/>
    <col min="15105" max="15110" width="13.7109375" style="84" customWidth="1"/>
    <col min="15111" max="15360" width="9.140625" style="84"/>
    <col min="15361" max="15366" width="13.7109375" style="84" customWidth="1"/>
    <col min="15367" max="15616" width="9.140625" style="84"/>
    <col min="15617" max="15622" width="13.7109375" style="84" customWidth="1"/>
    <col min="15623" max="15872" width="9.140625" style="84"/>
    <col min="15873" max="15878" width="13.7109375" style="84" customWidth="1"/>
    <col min="15879" max="16128" width="9.140625" style="84"/>
    <col min="16129" max="16134" width="13.7109375" style="84" customWidth="1"/>
    <col min="16135" max="16384" width="9.140625" style="84"/>
  </cols>
  <sheetData>
    <row r="1" spans="1:6" ht="40.5" customHeight="1" thickBot="1">
      <c r="A1" s="998" t="s">
        <v>234</v>
      </c>
      <c r="B1" s="998"/>
      <c r="C1" s="998"/>
      <c r="D1" s="998"/>
      <c r="E1" s="998"/>
      <c r="F1" s="998"/>
    </row>
    <row r="2" spans="1:6" s="82" customFormat="1" ht="16.5" customHeight="1" thickBot="1">
      <c r="A2" s="78" t="s">
        <v>138</v>
      </c>
      <c r="B2" s="157" t="s">
        <v>178</v>
      </c>
      <c r="C2" s="157" t="s">
        <v>138</v>
      </c>
      <c r="D2" s="157" t="s">
        <v>178</v>
      </c>
      <c r="E2" s="157" t="s">
        <v>138</v>
      </c>
      <c r="F2" s="177" t="s">
        <v>178</v>
      </c>
    </row>
    <row r="3" spans="1:6" ht="15.75" customHeight="1">
      <c r="A3" s="80">
        <v>39448</v>
      </c>
      <c r="B3" s="178" t="s">
        <v>179</v>
      </c>
      <c r="C3" s="179">
        <v>40179</v>
      </c>
      <c r="D3" s="178" t="s">
        <v>180</v>
      </c>
      <c r="E3" s="179">
        <v>40909</v>
      </c>
      <c r="F3" s="180" t="s">
        <v>181</v>
      </c>
    </row>
    <row r="4" spans="1:6" ht="15.75" customHeight="1">
      <c r="A4" s="80">
        <v>39479</v>
      </c>
      <c r="B4" s="178" t="s">
        <v>182</v>
      </c>
      <c r="C4" s="179">
        <v>40210</v>
      </c>
      <c r="D4" s="178" t="s">
        <v>183</v>
      </c>
      <c r="E4" s="179">
        <v>40940</v>
      </c>
      <c r="F4" s="180" t="s">
        <v>184</v>
      </c>
    </row>
    <row r="5" spans="1:6" ht="15.75" customHeight="1">
      <c r="A5" s="80">
        <v>39508</v>
      </c>
      <c r="B5" s="178" t="s">
        <v>185</v>
      </c>
      <c r="C5" s="179">
        <v>40238</v>
      </c>
      <c r="D5" s="178" t="s">
        <v>186</v>
      </c>
      <c r="E5" s="179">
        <v>40969</v>
      </c>
      <c r="F5" s="180" t="s">
        <v>187</v>
      </c>
    </row>
    <row r="6" spans="1:6" ht="15.75" customHeight="1">
      <c r="A6" s="80">
        <v>39539</v>
      </c>
      <c r="B6" s="178" t="s">
        <v>188</v>
      </c>
      <c r="C6" s="179">
        <v>40269</v>
      </c>
      <c r="D6" s="178" t="s">
        <v>189</v>
      </c>
      <c r="E6" s="179">
        <v>41000</v>
      </c>
      <c r="F6" s="180">
        <v>122.62</v>
      </c>
    </row>
    <row r="7" spans="1:6" ht="15.75" customHeight="1">
      <c r="A7" s="80">
        <v>39569</v>
      </c>
      <c r="B7" s="178" t="s">
        <v>190</v>
      </c>
      <c r="C7" s="179">
        <v>40299</v>
      </c>
      <c r="D7" s="178" t="s">
        <v>191</v>
      </c>
      <c r="E7" s="179">
        <v>41030</v>
      </c>
      <c r="F7" s="180">
        <v>113.08</v>
      </c>
    </row>
    <row r="8" spans="1:6" ht="15.75" customHeight="1">
      <c r="A8" s="80">
        <v>39600</v>
      </c>
      <c r="B8" s="178" t="s">
        <v>192</v>
      </c>
      <c r="C8" s="179">
        <v>40330</v>
      </c>
      <c r="D8" s="178" t="s">
        <v>193</v>
      </c>
      <c r="E8" s="179">
        <v>41061</v>
      </c>
      <c r="F8" s="180">
        <v>98.06</v>
      </c>
    </row>
    <row r="9" spans="1:6" ht="15.75" customHeight="1">
      <c r="A9" s="80">
        <v>39630</v>
      </c>
      <c r="B9" s="178" t="s">
        <v>194</v>
      </c>
      <c r="C9" s="179">
        <v>40360</v>
      </c>
      <c r="D9" s="178" t="s">
        <v>195</v>
      </c>
      <c r="E9" s="179">
        <v>41091</v>
      </c>
      <c r="F9" s="180">
        <v>104.62</v>
      </c>
    </row>
    <row r="10" spans="1:6" ht="15.75" customHeight="1">
      <c r="A10" s="80">
        <v>39661</v>
      </c>
      <c r="B10" s="178" t="s">
        <v>196</v>
      </c>
      <c r="C10" s="179">
        <v>40391</v>
      </c>
      <c r="D10" s="178" t="s">
        <v>197</v>
      </c>
      <c r="E10" s="179">
        <v>41122</v>
      </c>
      <c r="F10" s="180">
        <v>113.76</v>
      </c>
    </row>
    <row r="11" spans="1:6" ht="15.75" customHeight="1">
      <c r="A11" s="80">
        <v>39692</v>
      </c>
      <c r="B11" s="178" t="s">
        <v>198</v>
      </c>
      <c r="C11" s="179">
        <v>40422</v>
      </c>
      <c r="D11" s="178" t="s">
        <v>199</v>
      </c>
      <c r="E11" s="179">
        <v>41153</v>
      </c>
      <c r="F11" s="180">
        <v>114.36</v>
      </c>
    </row>
    <row r="12" spans="1:6" ht="15.75" customHeight="1">
      <c r="A12" s="80">
        <v>39722</v>
      </c>
      <c r="B12" s="178" t="s">
        <v>200</v>
      </c>
      <c r="C12" s="179">
        <v>40452</v>
      </c>
      <c r="D12" s="178" t="s">
        <v>201</v>
      </c>
      <c r="E12" s="181"/>
      <c r="F12" s="182"/>
    </row>
    <row r="13" spans="1:6" ht="15.75" customHeight="1">
      <c r="A13" s="80">
        <v>39753</v>
      </c>
      <c r="B13" s="178" t="s">
        <v>202</v>
      </c>
      <c r="C13" s="179">
        <v>40483</v>
      </c>
      <c r="D13" s="178" t="s">
        <v>203</v>
      </c>
      <c r="E13" s="181"/>
      <c r="F13" s="182"/>
    </row>
    <row r="14" spans="1:6" ht="15.75" customHeight="1">
      <c r="A14" s="80">
        <v>39783</v>
      </c>
      <c r="B14" s="178" t="s">
        <v>204</v>
      </c>
      <c r="C14" s="179">
        <v>40513</v>
      </c>
      <c r="D14" s="178" t="s">
        <v>205</v>
      </c>
      <c r="E14" s="181"/>
      <c r="F14" s="182"/>
    </row>
    <row r="15" spans="1:6" ht="15.75" customHeight="1">
      <c r="A15" s="80">
        <v>39814</v>
      </c>
      <c r="B15" s="178" t="s">
        <v>206</v>
      </c>
      <c r="C15" s="179">
        <v>40544</v>
      </c>
      <c r="D15" s="178" t="s">
        <v>207</v>
      </c>
      <c r="E15" s="181"/>
      <c r="F15" s="182"/>
    </row>
    <row r="16" spans="1:6" ht="15.75" customHeight="1">
      <c r="A16" s="80">
        <v>39845</v>
      </c>
      <c r="B16" s="178" t="s">
        <v>208</v>
      </c>
      <c r="C16" s="179">
        <v>40575</v>
      </c>
      <c r="D16" s="178" t="s">
        <v>209</v>
      </c>
      <c r="E16" s="181"/>
      <c r="F16" s="182"/>
    </row>
    <row r="17" spans="1:6" ht="15.75" customHeight="1">
      <c r="A17" s="80">
        <v>39873</v>
      </c>
      <c r="B17" s="178" t="s">
        <v>210</v>
      </c>
      <c r="C17" s="179">
        <v>40603</v>
      </c>
      <c r="D17" s="178" t="s">
        <v>211</v>
      </c>
      <c r="E17" s="181"/>
      <c r="F17" s="182"/>
    </row>
    <row r="18" spans="1:6" ht="15.75" customHeight="1">
      <c r="A18" s="80">
        <v>39904</v>
      </c>
      <c r="B18" s="178" t="s">
        <v>212</v>
      </c>
      <c r="C18" s="179">
        <v>40634</v>
      </c>
      <c r="D18" s="178" t="s">
        <v>213</v>
      </c>
      <c r="E18" s="181"/>
      <c r="F18" s="182"/>
    </row>
    <row r="19" spans="1:6" ht="15.75" customHeight="1">
      <c r="A19" s="80">
        <v>39934</v>
      </c>
      <c r="B19" s="178" t="s">
        <v>214</v>
      </c>
      <c r="C19" s="179">
        <v>40664</v>
      </c>
      <c r="D19" s="178" t="s">
        <v>215</v>
      </c>
      <c r="E19" s="181"/>
      <c r="F19" s="182"/>
    </row>
    <row r="20" spans="1:6" ht="15.75" customHeight="1">
      <c r="A20" s="80">
        <v>39965</v>
      </c>
      <c r="B20" s="178" t="s">
        <v>216</v>
      </c>
      <c r="C20" s="179">
        <v>40695</v>
      </c>
      <c r="D20" s="178" t="s">
        <v>217</v>
      </c>
      <c r="E20" s="181"/>
      <c r="F20" s="182"/>
    </row>
    <row r="21" spans="1:6" ht="15.75" customHeight="1">
      <c r="A21" s="80">
        <v>39995</v>
      </c>
      <c r="B21" s="178" t="s">
        <v>218</v>
      </c>
      <c r="C21" s="179">
        <v>40725</v>
      </c>
      <c r="D21" s="178" t="s">
        <v>219</v>
      </c>
      <c r="E21" s="181"/>
      <c r="F21" s="182"/>
    </row>
    <row r="22" spans="1:6" ht="15.75" customHeight="1">
      <c r="A22" s="80">
        <v>40026</v>
      </c>
      <c r="B22" s="178" t="s">
        <v>220</v>
      </c>
      <c r="C22" s="179">
        <v>40756</v>
      </c>
      <c r="D22" s="178" t="s">
        <v>221</v>
      </c>
      <c r="E22" s="181"/>
      <c r="F22" s="182"/>
    </row>
    <row r="23" spans="1:6" ht="15.75" customHeight="1">
      <c r="A23" s="80">
        <v>40057</v>
      </c>
      <c r="B23" s="178" t="s">
        <v>222</v>
      </c>
      <c r="C23" s="179">
        <v>40797</v>
      </c>
      <c r="D23" s="178" t="s">
        <v>223</v>
      </c>
      <c r="E23" s="181"/>
      <c r="F23" s="182"/>
    </row>
    <row r="24" spans="1:6" ht="15.75" customHeight="1">
      <c r="A24" s="80">
        <v>40087</v>
      </c>
      <c r="B24" s="178" t="s">
        <v>224</v>
      </c>
      <c r="C24" s="179">
        <v>40838</v>
      </c>
      <c r="D24" s="178" t="s">
        <v>225</v>
      </c>
      <c r="E24" s="181"/>
      <c r="F24" s="182"/>
    </row>
    <row r="25" spans="1:6" ht="15.75" customHeight="1">
      <c r="A25" s="80">
        <v>40118</v>
      </c>
      <c r="B25" s="178" t="s">
        <v>226</v>
      </c>
      <c r="C25" s="179">
        <v>40858</v>
      </c>
      <c r="D25" s="178" t="s">
        <v>227</v>
      </c>
      <c r="E25" s="181"/>
      <c r="F25" s="182"/>
    </row>
    <row r="26" spans="1:6" ht="15.75" customHeight="1" thickBot="1">
      <c r="A26" s="183">
        <v>40148</v>
      </c>
      <c r="B26" s="184" t="s">
        <v>228</v>
      </c>
      <c r="C26" s="185">
        <v>40888</v>
      </c>
      <c r="D26" s="184" t="s">
        <v>229</v>
      </c>
      <c r="E26" s="186"/>
      <c r="F26" s="187"/>
    </row>
    <row r="27" spans="1:6" ht="15.75" customHeight="1" thickTop="1"/>
    <row r="28" spans="1:6" ht="15.75" customHeight="1">
      <c r="A28" s="84" t="s">
        <v>230</v>
      </c>
    </row>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sheetData>
  <mergeCells count="1">
    <mergeCell ref="A1:F1"/>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view="pageBreakPreview" zoomScaleNormal="100" zoomScaleSheetLayoutView="100" workbookViewId="0">
      <pane xSplit="1" ySplit="3" topLeftCell="B4" activePane="bottomRight" state="frozen"/>
      <selection activeCell="E66" sqref="E66"/>
      <selection pane="topRight" activeCell="E66" sqref="E66"/>
      <selection pane="bottomLeft" activeCell="E66" sqref="E66"/>
      <selection pane="bottomRight" activeCell="A67" sqref="A67"/>
    </sheetView>
  </sheetViews>
  <sheetFormatPr defaultRowHeight="14.25"/>
  <cols>
    <col min="1" max="1" width="14.28515625" style="79" customWidth="1"/>
    <col min="2" max="6" width="17.7109375" style="79" customWidth="1"/>
    <col min="7" max="237" width="9.140625" style="79"/>
    <col min="238" max="238" width="14.28515625" style="79" customWidth="1"/>
    <col min="239" max="243" width="17.7109375" style="79" customWidth="1"/>
    <col min="244" max="493" width="9.140625" style="79"/>
    <col min="494" max="494" width="14.28515625" style="79" customWidth="1"/>
    <col min="495" max="499" width="17.7109375" style="79" customWidth="1"/>
    <col min="500" max="749" width="9.140625" style="79"/>
    <col min="750" max="750" width="14.28515625" style="79" customWidth="1"/>
    <col min="751" max="755" width="17.7109375" style="79" customWidth="1"/>
    <col min="756" max="1005" width="9.140625" style="79"/>
    <col min="1006" max="1006" width="14.28515625" style="79" customWidth="1"/>
    <col min="1007" max="1011" width="17.7109375" style="79" customWidth="1"/>
    <col min="1012" max="1261" width="9.140625" style="79"/>
    <col min="1262" max="1262" width="14.28515625" style="79" customWidth="1"/>
    <col min="1263" max="1267" width="17.7109375" style="79" customWidth="1"/>
    <col min="1268" max="1517" width="9.140625" style="79"/>
    <col min="1518" max="1518" width="14.28515625" style="79" customWidth="1"/>
    <col min="1519" max="1523" width="17.7109375" style="79" customWidth="1"/>
    <col min="1524" max="1773" width="9.140625" style="79"/>
    <col min="1774" max="1774" width="14.28515625" style="79" customWidth="1"/>
    <col min="1775" max="1779" width="17.7109375" style="79" customWidth="1"/>
    <col min="1780" max="2029" width="9.140625" style="79"/>
    <col min="2030" max="2030" width="14.28515625" style="79" customWidth="1"/>
    <col min="2031" max="2035" width="17.7109375" style="79" customWidth="1"/>
    <col min="2036" max="2285" width="9.140625" style="79"/>
    <col min="2286" max="2286" width="14.28515625" style="79" customWidth="1"/>
    <col min="2287" max="2291" width="17.7109375" style="79" customWidth="1"/>
    <col min="2292" max="2541" width="9.140625" style="79"/>
    <col min="2542" max="2542" width="14.28515625" style="79" customWidth="1"/>
    <col min="2543" max="2547" width="17.7109375" style="79" customWidth="1"/>
    <col min="2548" max="2797" width="9.140625" style="79"/>
    <col min="2798" max="2798" width="14.28515625" style="79" customWidth="1"/>
    <col min="2799" max="2803" width="17.7109375" style="79" customWidth="1"/>
    <col min="2804" max="3053" width="9.140625" style="79"/>
    <col min="3054" max="3054" width="14.28515625" style="79" customWidth="1"/>
    <col min="3055" max="3059" width="17.7109375" style="79" customWidth="1"/>
    <col min="3060" max="3309" width="9.140625" style="79"/>
    <col min="3310" max="3310" width="14.28515625" style="79" customWidth="1"/>
    <col min="3311" max="3315" width="17.7109375" style="79" customWidth="1"/>
    <col min="3316" max="3565" width="9.140625" style="79"/>
    <col min="3566" max="3566" width="14.28515625" style="79" customWidth="1"/>
    <col min="3567" max="3571" width="17.7109375" style="79" customWidth="1"/>
    <col min="3572" max="3821" width="9.140625" style="79"/>
    <col min="3822" max="3822" width="14.28515625" style="79" customWidth="1"/>
    <col min="3823" max="3827" width="17.7109375" style="79" customWidth="1"/>
    <col min="3828" max="4077" width="9.140625" style="79"/>
    <col min="4078" max="4078" width="14.28515625" style="79" customWidth="1"/>
    <col min="4079" max="4083" width="17.7109375" style="79" customWidth="1"/>
    <col min="4084" max="4333" width="9.140625" style="79"/>
    <col min="4334" max="4334" width="14.28515625" style="79" customWidth="1"/>
    <col min="4335" max="4339" width="17.7109375" style="79" customWidth="1"/>
    <col min="4340" max="4589" width="9.140625" style="79"/>
    <col min="4590" max="4590" width="14.28515625" style="79" customWidth="1"/>
    <col min="4591" max="4595" width="17.7109375" style="79" customWidth="1"/>
    <col min="4596" max="4845" width="9.140625" style="79"/>
    <col min="4846" max="4846" width="14.28515625" style="79" customWidth="1"/>
    <col min="4847" max="4851" width="17.7109375" style="79" customWidth="1"/>
    <col min="4852" max="5101" width="9.140625" style="79"/>
    <col min="5102" max="5102" width="14.28515625" style="79" customWidth="1"/>
    <col min="5103" max="5107" width="17.7109375" style="79" customWidth="1"/>
    <col min="5108" max="5357" width="9.140625" style="79"/>
    <col min="5358" max="5358" width="14.28515625" style="79" customWidth="1"/>
    <col min="5359" max="5363" width="17.7109375" style="79" customWidth="1"/>
    <col min="5364" max="5613" width="9.140625" style="79"/>
    <col min="5614" max="5614" width="14.28515625" style="79" customWidth="1"/>
    <col min="5615" max="5619" width="17.7109375" style="79" customWidth="1"/>
    <col min="5620" max="5869" width="9.140625" style="79"/>
    <col min="5870" max="5870" width="14.28515625" style="79" customWidth="1"/>
    <col min="5871" max="5875" width="17.7109375" style="79" customWidth="1"/>
    <col min="5876" max="6125" width="9.140625" style="79"/>
    <col min="6126" max="6126" width="14.28515625" style="79" customWidth="1"/>
    <col min="6127" max="6131" width="17.7109375" style="79" customWidth="1"/>
    <col min="6132" max="6381" width="9.140625" style="79"/>
    <col min="6382" max="6382" width="14.28515625" style="79" customWidth="1"/>
    <col min="6383" max="6387" width="17.7109375" style="79" customWidth="1"/>
    <col min="6388" max="6637" width="9.140625" style="79"/>
    <col min="6638" max="6638" width="14.28515625" style="79" customWidth="1"/>
    <col min="6639" max="6643" width="17.7109375" style="79" customWidth="1"/>
    <col min="6644" max="6893" width="9.140625" style="79"/>
    <col min="6894" max="6894" width="14.28515625" style="79" customWidth="1"/>
    <col min="6895" max="6899" width="17.7109375" style="79" customWidth="1"/>
    <col min="6900" max="7149" width="9.140625" style="79"/>
    <col min="7150" max="7150" width="14.28515625" style="79" customWidth="1"/>
    <col min="7151" max="7155" width="17.7109375" style="79" customWidth="1"/>
    <col min="7156" max="7405" width="9.140625" style="79"/>
    <col min="7406" max="7406" width="14.28515625" style="79" customWidth="1"/>
    <col min="7407" max="7411" width="17.7109375" style="79" customWidth="1"/>
    <col min="7412" max="7661" width="9.140625" style="79"/>
    <col min="7662" max="7662" width="14.28515625" style="79" customWidth="1"/>
    <col min="7663" max="7667" width="17.7109375" style="79" customWidth="1"/>
    <col min="7668" max="7917" width="9.140625" style="79"/>
    <col min="7918" max="7918" width="14.28515625" style="79" customWidth="1"/>
    <col min="7919" max="7923" width="17.7109375" style="79" customWidth="1"/>
    <col min="7924" max="8173" width="9.140625" style="79"/>
    <col min="8174" max="8174" width="14.28515625" style="79" customWidth="1"/>
    <col min="8175" max="8179" width="17.7109375" style="79" customWidth="1"/>
    <col min="8180" max="8429" width="9.140625" style="79"/>
    <col min="8430" max="8430" width="14.28515625" style="79" customWidth="1"/>
    <col min="8431" max="8435" width="17.7109375" style="79" customWidth="1"/>
    <col min="8436" max="8685" width="9.140625" style="79"/>
    <col min="8686" max="8686" width="14.28515625" style="79" customWidth="1"/>
    <col min="8687" max="8691" width="17.7109375" style="79" customWidth="1"/>
    <col min="8692" max="8941" width="9.140625" style="79"/>
    <col min="8942" max="8942" width="14.28515625" style="79" customWidth="1"/>
    <col min="8943" max="8947" width="17.7109375" style="79" customWidth="1"/>
    <col min="8948" max="9197" width="9.140625" style="79"/>
    <col min="9198" max="9198" width="14.28515625" style="79" customWidth="1"/>
    <col min="9199" max="9203" width="17.7109375" style="79" customWidth="1"/>
    <col min="9204" max="9453" width="9.140625" style="79"/>
    <col min="9454" max="9454" width="14.28515625" style="79" customWidth="1"/>
    <col min="9455" max="9459" width="17.7109375" style="79" customWidth="1"/>
    <col min="9460" max="9709" width="9.140625" style="79"/>
    <col min="9710" max="9710" width="14.28515625" style="79" customWidth="1"/>
    <col min="9711" max="9715" width="17.7109375" style="79" customWidth="1"/>
    <col min="9716" max="9965" width="9.140625" style="79"/>
    <col min="9966" max="9966" width="14.28515625" style="79" customWidth="1"/>
    <col min="9967" max="9971" width="17.7109375" style="79" customWidth="1"/>
    <col min="9972" max="10221" width="9.140625" style="79"/>
    <col min="10222" max="10222" width="14.28515625" style="79" customWidth="1"/>
    <col min="10223" max="10227" width="17.7109375" style="79" customWidth="1"/>
    <col min="10228" max="10477" width="9.140625" style="79"/>
    <col min="10478" max="10478" width="14.28515625" style="79" customWidth="1"/>
    <col min="10479" max="10483" width="17.7109375" style="79" customWidth="1"/>
    <col min="10484" max="10733" width="9.140625" style="79"/>
    <col min="10734" max="10734" width="14.28515625" style="79" customWidth="1"/>
    <col min="10735" max="10739" width="17.7109375" style="79" customWidth="1"/>
    <col min="10740" max="10989" width="9.140625" style="79"/>
    <col min="10990" max="10990" width="14.28515625" style="79" customWidth="1"/>
    <col min="10991" max="10995" width="17.7109375" style="79" customWidth="1"/>
    <col min="10996" max="11245" width="9.140625" style="79"/>
    <col min="11246" max="11246" width="14.28515625" style="79" customWidth="1"/>
    <col min="11247" max="11251" width="17.7109375" style="79" customWidth="1"/>
    <col min="11252" max="11501" width="9.140625" style="79"/>
    <col min="11502" max="11502" width="14.28515625" style="79" customWidth="1"/>
    <col min="11503" max="11507" width="17.7109375" style="79" customWidth="1"/>
    <col min="11508" max="11757" width="9.140625" style="79"/>
    <col min="11758" max="11758" width="14.28515625" style="79" customWidth="1"/>
    <col min="11759" max="11763" width="17.7109375" style="79" customWidth="1"/>
    <col min="11764" max="12013" width="9.140625" style="79"/>
    <col min="12014" max="12014" width="14.28515625" style="79" customWidth="1"/>
    <col min="12015" max="12019" width="17.7109375" style="79" customWidth="1"/>
    <col min="12020" max="12269" width="9.140625" style="79"/>
    <col min="12270" max="12270" width="14.28515625" style="79" customWidth="1"/>
    <col min="12271" max="12275" width="17.7109375" style="79" customWidth="1"/>
    <col min="12276" max="12525" width="9.140625" style="79"/>
    <col min="12526" max="12526" width="14.28515625" style="79" customWidth="1"/>
    <col min="12527" max="12531" width="17.7109375" style="79" customWidth="1"/>
    <col min="12532" max="12781" width="9.140625" style="79"/>
    <col min="12782" max="12782" width="14.28515625" style="79" customWidth="1"/>
    <col min="12783" max="12787" width="17.7109375" style="79" customWidth="1"/>
    <col min="12788" max="13037" width="9.140625" style="79"/>
    <col min="13038" max="13038" width="14.28515625" style="79" customWidth="1"/>
    <col min="13039" max="13043" width="17.7109375" style="79" customWidth="1"/>
    <col min="13044" max="13293" width="9.140625" style="79"/>
    <col min="13294" max="13294" width="14.28515625" style="79" customWidth="1"/>
    <col min="13295" max="13299" width="17.7109375" style="79" customWidth="1"/>
    <col min="13300" max="13549" width="9.140625" style="79"/>
    <col min="13550" max="13550" width="14.28515625" style="79" customWidth="1"/>
    <col min="13551" max="13555" width="17.7109375" style="79" customWidth="1"/>
    <col min="13556" max="13805" width="9.140625" style="79"/>
    <col min="13806" max="13806" width="14.28515625" style="79" customWidth="1"/>
    <col min="13807" max="13811" width="17.7109375" style="79" customWidth="1"/>
    <col min="13812" max="14061" width="9.140625" style="79"/>
    <col min="14062" max="14062" width="14.28515625" style="79" customWidth="1"/>
    <col min="14063" max="14067" width="17.7109375" style="79" customWidth="1"/>
    <col min="14068" max="14317" width="9.140625" style="79"/>
    <col min="14318" max="14318" width="14.28515625" style="79" customWidth="1"/>
    <col min="14319" max="14323" width="17.7109375" style="79" customWidth="1"/>
    <col min="14324" max="14573" width="9.140625" style="79"/>
    <col min="14574" max="14574" width="14.28515625" style="79" customWidth="1"/>
    <col min="14575" max="14579" width="17.7109375" style="79" customWidth="1"/>
    <col min="14580" max="14829" width="9.140625" style="79"/>
    <col min="14830" max="14830" width="14.28515625" style="79" customWidth="1"/>
    <col min="14831" max="14835" width="17.7109375" style="79" customWidth="1"/>
    <col min="14836" max="15085" width="9.140625" style="79"/>
    <col min="15086" max="15086" width="14.28515625" style="79" customWidth="1"/>
    <col min="15087" max="15091" width="17.7109375" style="79" customWidth="1"/>
    <col min="15092" max="15341" width="9.140625" style="79"/>
    <col min="15342" max="15342" width="14.28515625" style="79" customWidth="1"/>
    <col min="15343" max="15347" width="17.7109375" style="79" customWidth="1"/>
    <col min="15348" max="15597" width="9.140625" style="79"/>
    <col min="15598" max="15598" width="14.28515625" style="79" customWidth="1"/>
    <col min="15599" max="15603" width="17.7109375" style="79" customWidth="1"/>
    <col min="15604" max="15853" width="9.140625" style="79"/>
    <col min="15854" max="15854" width="14.28515625" style="79" customWidth="1"/>
    <col min="15855" max="15859" width="17.7109375" style="79" customWidth="1"/>
    <col min="15860" max="16109" width="9.140625" style="79"/>
    <col min="16110" max="16110" width="14.28515625" style="79" customWidth="1"/>
    <col min="16111" max="16115" width="17.7109375" style="79" customWidth="1"/>
    <col min="16116" max="16384" width="9.140625" style="79"/>
  </cols>
  <sheetData>
    <row r="1" spans="1:6" s="76" customFormat="1" ht="18.75" thickBot="1">
      <c r="A1" s="76" t="s">
        <v>380</v>
      </c>
    </row>
    <row r="2" spans="1:6" s="309" customFormat="1" ht="16.5" customHeight="1">
      <c r="A2" s="999" t="s">
        <v>138</v>
      </c>
      <c r="B2" s="675" t="s">
        <v>632</v>
      </c>
      <c r="C2" s="676" t="s">
        <v>633</v>
      </c>
      <c r="D2" s="676" t="s">
        <v>634</v>
      </c>
      <c r="E2" s="676" t="s">
        <v>635</v>
      </c>
      <c r="F2" s="677" t="s">
        <v>636</v>
      </c>
    </row>
    <row r="3" spans="1:6" s="309" customFormat="1" ht="16.5" customHeight="1" thickBot="1">
      <c r="A3" s="1000"/>
      <c r="B3" s="678" t="s">
        <v>363</v>
      </c>
      <c r="C3" s="679" t="s">
        <v>368</v>
      </c>
      <c r="D3" s="679" t="s">
        <v>378</v>
      </c>
      <c r="E3" s="679" t="s">
        <v>637</v>
      </c>
      <c r="F3" s="174" t="s">
        <v>638</v>
      </c>
    </row>
    <row r="4" spans="1:6" ht="15.75">
      <c r="A4" s="341">
        <v>39448</v>
      </c>
      <c r="B4" s="680">
        <v>6187.1418901706465</v>
      </c>
      <c r="C4" s="681">
        <v>4240.8167196676413</v>
      </c>
      <c r="D4" s="681">
        <v>3339.9025463493576</v>
      </c>
      <c r="E4" s="681">
        <v>10427.958609838288</v>
      </c>
      <c r="F4" s="347">
        <v>1946.3251705030052</v>
      </c>
    </row>
    <row r="5" spans="1:6" ht="15.75">
      <c r="A5" s="341">
        <v>39479</v>
      </c>
      <c r="B5" s="680">
        <v>7496.1629725755574</v>
      </c>
      <c r="C5" s="681">
        <v>3103.8147319480686</v>
      </c>
      <c r="D5" s="681">
        <v>2842.6439559077144</v>
      </c>
      <c r="E5" s="681">
        <v>10599.977704523626</v>
      </c>
      <c r="F5" s="347">
        <v>4392.3482406274888</v>
      </c>
    </row>
    <row r="6" spans="1:6" ht="15.75">
      <c r="A6" s="341">
        <v>39508</v>
      </c>
      <c r="B6" s="680">
        <v>8000.5862117342358</v>
      </c>
      <c r="C6" s="681">
        <v>2785.0485494083723</v>
      </c>
      <c r="D6" s="681">
        <v>2531.1758789675669</v>
      </c>
      <c r="E6" s="681">
        <v>10785.634761142608</v>
      </c>
      <c r="F6" s="347">
        <v>5215.5376623258635</v>
      </c>
    </row>
    <row r="7" spans="1:6" ht="15.75">
      <c r="A7" s="341">
        <v>39539</v>
      </c>
      <c r="B7" s="680">
        <v>6807.879100000001</v>
      </c>
      <c r="C7" s="681">
        <v>4025.0299336718781</v>
      </c>
      <c r="D7" s="681">
        <v>3614.6766299955043</v>
      </c>
      <c r="E7" s="681">
        <v>10832.90903367188</v>
      </c>
      <c r="F7" s="347">
        <v>2782.8491663281229</v>
      </c>
    </row>
    <row r="8" spans="1:6" ht="15.75">
      <c r="A8" s="341">
        <v>39569</v>
      </c>
      <c r="B8" s="680">
        <v>10264.441691887547</v>
      </c>
      <c r="C8" s="681">
        <v>4096.1821302874214</v>
      </c>
      <c r="D8" s="681">
        <v>3716.2548412413726</v>
      </c>
      <c r="E8" s="681">
        <v>14360.623822174968</v>
      </c>
      <c r="F8" s="347">
        <v>6168.2595616001254</v>
      </c>
    </row>
    <row r="9" spans="1:6" ht="15.75">
      <c r="A9" s="341">
        <v>39600</v>
      </c>
      <c r="B9" s="680">
        <v>9549.6343385383389</v>
      </c>
      <c r="C9" s="681">
        <v>4354.7327493619405</v>
      </c>
      <c r="D9" s="681">
        <v>4052.7865964442958</v>
      </c>
      <c r="E9" s="681">
        <v>13904.367087900278</v>
      </c>
      <c r="F9" s="347">
        <v>5194.9015891763984</v>
      </c>
    </row>
    <row r="10" spans="1:6" ht="15.75">
      <c r="A10" s="341">
        <v>39630</v>
      </c>
      <c r="B10" s="680">
        <v>9810.9848059527521</v>
      </c>
      <c r="C10" s="681">
        <v>4336.0221253360569</v>
      </c>
      <c r="D10" s="681">
        <v>3996.3638659005483</v>
      </c>
      <c r="E10" s="681">
        <v>14147.006931288808</v>
      </c>
      <c r="F10" s="347">
        <v>5474.9626806166953</v>
      </c>
    </row>
    <row r="11" spans="1:6" ht="15.75">
      <c r="A11" s="341">
        <v>39661</v>
      </c>
      <c r="B11" s="680">
        <v>8559.1048877853664</v>
      </c>
      <c r="C11" s="681">
        <v>3609.4887496021774</v>
      </c>
      <c r="D11" s="681">
        <v>3323.6230205757579</v>
      </c>
      <c r="E11" s="681">
        <v>12168.593637387545</v>
      </c>
      <c r="F11" s="347">
        <v>4949.6161381831889</v>
      </c>
    </row>
    <row r="12" spans="1:6" ht="15.75">
      <c r="A12" s="341">
        <v>39692</v>
      </c>
      <c r="B12" s="680">
        <v>7658.8661722225715</v>
      </c>
      <c r="C12" s="681">
        <v>3604.6825040982258</v>
      </c>
      <c r="D12" s="681">
        <v>3295.9564759842515</v>
      </c>
      <c r="E12" s="681">
        <v>11263.548676320797</v>
      </c>
      <c r="F12" s="347">
        <v>4054.1836681243458</v>
      </c>
    </row>
    <row r="13" spans="1:6" ht="15.75">
      <c r="A13" s="341">
        <v>39722</v>
      </c>
      <c r="B13" s="680">
        <v>5073.9868440308846</v>
      </c>
      <c r="C13" s="681">
        <v>4092.8525047276808</v>
      </c>
      <c r="D13" s="681">
        <v>3658.2415629455827</v>
      </c>
      <c r="E13" s="681">
        <v>9166.8393487585654</v>
      </c>
      <c r="F13" s="347">
        <v>981.13433930320389</v>
      </c>
    </row>
    <row r="14" spans="1:6" ht="15.75">
      <c r="A14" s="341">
        <v>39753</v>
      </c>
      <c r="B14" s="680">
        <v>3835.9285283727054</v>
      </c>
      <c r="C14" s="681">
        <v>3420.3437586362547</v>
      </c>
      <c r="D14" s="681">
        <v>3092.9694815504899</v>
      </c>
      <c r="E14" s="681">
        <v>7256.2722870089601</v>
      </c>
      <c r="F14" s="347">
        <v>415.58476973645065</v>
      </c>
    </row>
    <row r="15" spans="1:6" ht="16.5" thickBot="1">
      <c r="A15" s="341">
        <v>39783</v>
      </c>
      <c r="B15" s="680">
        <v>3028.7728345071746</v>
      </c>
      <c r="C15" s="681">
        <v>2892.5013213716966</v>
      </c>
      <c r="D15" s="681">
        <v>2632.4302387730286</v>
      </c>
      <c r="E15" s="681">
        <v>5921.2741558788712</v>
      </c>
      <c r="F15" s="347">
        <v>136.27151313547802</v>
      </c>
    </row>
    <row r="16" spans="1:6" s="434" customFormat="1" ht="16.5" thickBot="1">
      <c r="A16" s="682" t="s">
        <v>639</v>
      </c>
      <c r="B16" s="683">
        <v>86273.490277777775</v>
      </c>
      <c r="C16" s="683">
        <v>44561.515778117413</v>
      </c>
      <c r="D16" s="683">
        <v>40097.025094635464</v>
      </c>
      <c r="E16" s="683">
        <v>130835.00605589521</v>
      </c>
      <c r="F16" s="683">
        <v>41711.974499660369</v>
      </c>
    </row>
    <row r="17" spans="1:6" ht="15.75">
      <c r="A17" s="341">
        <v>39814</v>
      </c>
      <c r="B17" s="680">
        <v>3231.1010025654182</v>
      </c>
      <c r="C17" s="681">
        <v>2760.6076423759623</v>
      </c>
      <c r="D17" s="681">
        <v>2473.3008049029772</v>
      </c>
      <c r="E17" s="681">
        <v>5991.70864494138</v>
      </c>
      <c r="F17" s="347">
        <v>470.49336018945587</v>
      </c>
    </row>
    <row r="18" spans="1:6" ht="15.75">
      <c r="A18" s="341">
        <v>39845</v>
      </c>
      <c r="B18" s="680">
        <v>3126.0637314067544</v>
      </c>
      <c r="C18" s="681">
        <v>2478.1404177346776</v>
      </c>
      <c r="D18" s="681">
        <v>2239.6825834800798</v>
      </c>
      <c r="E18" s="681">
        <v>5604.204149141432</v>
      </c>
      <c r="F18" s="347">
        <v>647.9233136720768</v>
      </c>
    </row>
    <row r="19" spans="1:6" ht="15.75">
      <c r="A19" s="341">
        <v>39873</v>
      </c>
      <c r="B19" s="680">
        <v>3979.1208466584176</v>
      </c>
      <c r="C19" s="681">
        <v>2547.375290650602</v>
      </c>
      <c r="D19" s="681">
        <v>2253.7069868414787</v>
      </c>
      <c r="E19" s="681">
        <v>6526.4961373090191</v>
      </c>
      <c r="F19" s="347">
        <v>1431.7455560078156</v>
      </c>
    </row>
    <row r="20" spans="1:6" ht="15.75">
      <c r="A20" s="341">
        <v>39904</v>
      </c>
      <c r="B20" s="680">
        <v>3159.7450719282897</v>
      </c>
      <c r="C20" s="681">
        <v>2642.8794041226765</v>
      </c>
      <c r="D20" s="681">
        <v>2241.7271458541559</v>
      </c>
      <c r="E20" s="681">
        <v>5802.6244760509662</v>
      </c>
      <c r="F20" s="347">
        <v>516.86566780561316</v>
      </c>
    </row>
    <row r="21" spans="1:6" ht="15.75">
      <c r="A21" s="341">
        <v>39934</v>
      </c>
      <c r="B21" s="680">
        <v>4685.0122070403122</v>
      </c>
      <c r="C21" s="681">
        <v>2816.0304878336251</v>
      </c>
      <c r="D21" s="681">
        <v>2531.4999563824585</v>
      </c>
      <c r="E21" s="681">
        <v>7501.0426948739369</v>
      </c>
      <c r="F21" s="347">
        <v>1868.9817192066871</v>
      </c>
    </row>
    <row r="22" spans="1:6" ht="15.75">
      <c r="A22" s="341">
        <v>39965</v>
      </c>
      <c r="B22" s="680">
        <v>4448.8955000000005</v>
      </c>
      <c r="C22" s="681">
        <v>3066.1685953355545</v>
      </c>
      <c r="D22" s="681">
        <v>2764.5885307322883</v>
      </c>
      <c r="E22" s="681">
        <v>7515.0640953355551</v>
      </c>
      <c r="F22" s="347">
        <v>1382.726904664446</v>
      </c>
    </row>
    <row r="23" spans="1:6" ht="15.75">
      <c r="A23" s="341">
        <v>39995</v>
      </c>
      <c r="B23" s="680">
        <v>5000.820155864747</v>
      </c>
      <c r="C23" s="681">
        <v>3387.4134383231244</v>
      </c>
      <c r="D23" s="681">
        <v>3052.0099402270325</v>
      </c>
      <c r="E23" s="681">
        <v>8388.2335941878719</v>
      </c>
      <c r="F23" s="347">
        <v>1613.4067175416226</v>
      </c>
    </row>
    <row r="24" spans="1:6" ht="15.75">
      <c r="A24" s="341">
        <v>40026</v>
      </c>
      <c r="B24" s="680">
        <v>5358.9176004818955</v>
      </c>
      <c r="C24" s="681">
        <v>3427.1796618466833</v>
      </c>
      <c r="D24" s="681">
        <v>3116.8335084433479</v>
      </c>
      <c r="E24" s="681">
        <v>8786.0972623285779</v>
      </c>
      <c r="F24" s="347">
        <v>1931.7379386352122</v>
      </c>
    </row>
    <row r="25" spans="1:6" ht="15.75">
      <c r="A25" s="341">
        <v>40057</v>
      </c>
      <c r="B25" s="680">
        <v>4842.541525156189</v>
      </c>
      <c r="C25" s="681">
        <v>2722.2571386760765</v>
      </c>
      <c r="D25" s="681">
        <v>2449.2879431907368</v>
      </c>
      <c r="E25" s="681">
        <v>7564.7986638322654</v>
      </c>
      <c r="F25" s="347">
        <v>2120.2843864801125</v>
      </c>
    </row>
    <row r="26" spans="1:6" ht="15.75">
      <c r="A26" s="341">
        <v>40087</v>
      </c>
      <c r="B26" s="680">
        <v>5929.5182787432468</v>
      </c>
      <c r="C26" s="681">
        <v>2962.5971658203562</v>
      </c>
      <c r="D26" s="681">
        <v>2682.5159683167462</v>
      </c>
      <c r="E26" s="681">
        <v>8892.1154445636021</v>
      </c>
      <c r="F26" s="347">
        <v>2966.9211129228906</v>
      </c>
    </row>
    <row r="27" spans="1:6" ht="15.75">
      <c r="A27" s="341">
        <v>40118</v>
      </c>
      <c r="B27" s="680">
        <v>5951.5803458576029</v>
      </c>
      <c r="C27" s="681">
        <v>2768.3560237962324</v>
      </c>
      <c r="D27" s="681">
        <v>2523.3195598172852</v>
      </c>
      <c r="E27" s="681">
        <v>8719.9363696538348</v>
      </c>
      <c r="F27" s="347">
        <v>3183.2243220613705</v>
      </c>
    </row>
    <row r="28" spans="1:6" ht="16.5" thickBot="1">
      <c r="A28" s="341">
        <v>40148</v>
      </c>
      <c r="B28" s="680">
        <v>7028.6242009637926</v>
      </c>
      <c r="C28" s="681">
        <v>3068.4801631630426</v>
      </c>
      <c r="D28" s="681">
        <v>2791.5014058703982</v>
      </c>
      <c r="E28" s="681">
        <v>10097.104364126835</v>
      </c>
      <c r="F28" s="347">
        <v>3960.1440378007501</v>
      </c>
    </row>
    <row r="29" spans="1:6" s="434" customFormat="1" ht="16.5" thickBot="1">
      <c r="A29" s="682" t="s">
        <v>640</v>
      </c>
      <c r="B29" s="683">
        <v>56741.940466666667</v>
      </c>
      <c r="C29" s="684">
        <v>34647.485429678614</v>
      </c>
      <c r="D29" s="684">
        <v>31119.974334058985</v>
      </c>
      <c r="E29" s="684">
        <v>91389.425896345274</v>
      </c>
      <c r="F29" s="685">
        <v>22094.455036988056</v>
      </c>
    </row>
    <row r="30" spans="1:6" ht="15.75">
      <c r="A30" s="341">
        <v>40179</v>
      </c>
      <c r="B30" s="680">
        <v>5691.2106061642344</v>
      </c>
      <c r="C30" s="681">
        <v>4837.2461634392866</v>
      </c>
      <c r="D30" s="681">
        <v>4536.5881186087827</v>
      </c>
      <c r="E30" s="681">
        <v>10528.456769603521</v>
      </c>
      <c r="F30" s="347">
        <v>853.96444272494773</v>
      </c>
    </row>
    <row r="31" spans="1:6" ht="15.75">
      <c r="A31" s="341">
        <v>40210</v>
      </c>
      <c r="B31" s="680">
        <v>6078.0702419952077</v>
      </c>
      <c r="C31" s="681">
        <v>4052.8442993760746</v>
      </c>
      <c r="D31" s="681">
        <v>3738.4670981764402</v>
      </c>
      <c r="E31" s="681">
        <v>10130.914541371283</v>
      </c>
      <c r="F31" s="347">
        <v>2025.2259426191331</v>
      </c>
    </row>
    <row r="32" spans="1:6" ht="15.75">
      <c r="A32" s="341">
        <v>40238</v>
      </c>
      <c r="B32" s="680">
        <v>6789.4087556305822</v>
      </c>
      <c r="C32" s="681">
        <v>4531.7551071008384</v>
      </c>
      <c r="D32" s="681">
        <v>4121.7834756761895</v>
      </c>
      <c r="E32" s="681">
        <v>11321.163862731421</v>
      </c>
      <c r="F32" s="347">
        <v>2257.6536485297438</v>
      </c>
    </row>
    <row r="33" spans="1:6" ht="15.75">
      <c r="A33" s="341">
        <v>40269</v>
      </c>
      <c r="B33" s="680">
        <v>6348.0288833805262</v>
      </c>
      <c r="C33" s="681">
        <v>3688.4854773239285</v>
      </c>
      <c r="D33" s="681">
        <v>3370.7060853259741</v>
      </c>
      <c r="E33" s="681">
        <v>10036.514360704456</v>
      </c>
      <c r="F33" s="347">
        <v>2659.5434060565976</v>
      </c>
    </row>
    <row r="34" spans="1:6" ht="15.75">
      <c r="A34" s="341">
        <v>40299</v>
      </c>
      <c r="B34" s="680">
        <v>5863.5077047484219</v>
      </c>
      <c r="C34" s="681">
        <v>4092.0675092564643</v>
      </c>
      <c r="D34" s="681">
        <v>3721.7675487924989</v>
      </c>
      <c r="E34" s="681">
        <v>9955.5752140048862</v>
      </c>
      <c r="F34" s="347">
        <v>1771.4401954919576</v>
      </c>
    </row>
    <row r="35" spans="1:6" ht="15.75">
      <c r="A35" s="341">
        <v>40330</v>
      </c>
      <c r="B35" s="680">
        <v>6300.8791209758228</v>
      </c>
      <c r="C35" s="681">
        <v>4117.5122681768225</v>
      </c>
      <c r="D35" s="681">
        <v>3767.4848506848944</v>
      </c>
      <c r="E35" s="681">
        <v>10418.391389152646</v>
      </c>
      <c r="F35" s="347">
        <v>2183.3668527990003</v>
      </c>
    </row>
    <row r="36" spans="1:6" ht="15.75">
      <c r="A36" s="341">
        <v>40360</v>
      </c>
      <c r="B36" s="680">
        <v>6506.917993291223</v>
      </c>
      <c r="C36" s="681">
        <v>3986.2085915331181</v>
      </c>
      <c r="D36" s="681">
        <v>3587.7469118078438</v>
      </c>
      <c r="E36" s="681">
        <v>10493.126584824342</v>
      </c>
      <c r="F36" s="347">
        <v>2520.7094017581048</v>
      </c>
    </row>
    <row r="37" spans="1:6" ht="15.75">
      <c r="A37" s="341">
        <v>40391</v>
      </c>
      <c r="B37" s="680">
        <v>5523.5219235460681</v>
      </c>
      <c r="C37" s="681">
        <v>4553.4083610876596</v>
      </c>
      <c r="D37" s="681">
        <v>4122.362277140428</v>
      </c>
      <c r="E37" s="681">
        <v>10076.930284633727</v>
      </c>
      <c r="F37" s="347">
        <v>970.11356245840852</v>
      </c>
    </row>
    <row r="38" spans="1:6" ht="15.75">
      <c r="A38" s="341">
        <v>40422</v>
      </c>
      <c r="B38" s="680">
        <v>7219.0465994336746</v>
      </c>
      <c r="C38" s="681">
        <v>5323.5669515933496</v>
      </c>
      <c r="D38" s="681">
        <v>4898.8379021210985</v>
      </c>
      <c r="E38" s="681">
        <v>12542.613551027025</v>
      </c>
      <c r="F38" s="347">
        <v>1895.479647840325</v>
      </c>
    </row>
    <row r="39" spans="1:6" ht="15.75">
      <c r="A39" s="341">
        <v>40452</v>
      </c>
      <c r="B39" s="680">
        <v>7159.0818506861251</v>
      </c>
      <c r="C39" s="681">
        <v>3853.1314484933191</v>
      </c>
      <c r="D39" s="681">
        <v>3514.2913325349427</v>
      </c>
      <c r="E39" s="681">
        <v>11012.213299179444</v>
      </c>
      <c r="F39" s="347">
        <v>3305.950402192806</v>
      </c>
    </row>
    <row r="40" spans="1:6" ht="15.75">
      <c r="A40" s="341">
        <v>40483</v>
      </c>
      <c r="B40" s="680">
        <v>6197.9616346111961</v>
      </c>
      <c r="C40" s="681">
        <v>4028.9110376809522</v>
      </c>
      <c r="D40" s="681">
        <v>3686.3415987520357</v>
      </c>
      <c r="E40" s="681">
        <v>10226.872672292149</v>
      </c>
      <c r="F40" s="347">
        <v>2169.050596930244</v>
      </c>
    </row>
    <row r="41" spans="1:6" ht="16.5" thickBot="1">
      <c r="A41" s="341">
        <v>40513</v>
      </c>
      <c r="B41" s="680">
        <v>7695.1415855369196</v>
      </c>
      <c r="C41" s="681">
        <v>4023.0733200355135</v>
      </c>
      <c r="D41" s="681">
        <v>3694.0904809656327</v>
      </c>
      <c r="E41" s="681">
        <v>11718.214905572433</v>
      </c>
      <c r="F41" s="347">
        <v>3672.0682655014061</v>
      </c>
    </row>
    <row r="42" spans="1:6" s="434" customFormat="1" ht="16.5" thickBot="1">
      <c r="A42" s="682" t="s">
        <v>641</v>
      </c>
      <c r="B42" s="683">
        <v>77372.776899999997</v>
      </c>
      <c r="C42" s="684">
        <v>51088.210535097329</v>
      </c>
      <c r="D42" s="684">
        <v>46760.467680586764</v>
      </c>
      <c r="E42" s="684">
        <v>128460.98743509733</v>
      </c>
      <c r="F42" s="685">
        <v>26284.566364902676</v>
      </c>
    </row>
    <row r="43" spans="1:6" ht="15.75">
      <c r="A43" s="341">
        <v>40544</v>
      </c>
      <c r="B43" s="680">
        <v>7796.3586504353843</v>
      </c>
      <c r="C43" s="681">
        <v>5553.0601568144957</v>
      </c>
      <c r="D43" s="681">
        <v>5088.6142769678063</v>
      </c>
      <c r="E43" s="681">
        <v>13349.41880724988</v>
      </c>
      <c r="F43" s="347">
        <v>2243.2984936208886</v>
      </c>
    </row>
    <row r="44" spans="1:6" ht="15.75">
      <c r="A44" s="341">
        <v>40575</v>
      </c>
      <c r="B44" s="680">
        <v>7269.4908277838658</v>
      </c>
      <c r="C44" s="681">
        <v>4095.109064517841</v>
      </c>
      <c r="D44" s="681">
        <v>3739.5194436778984</v>
      </c>
      <c r="E44" s="681">
        <v>11364.599892301707</v>
      </c>
      <c r="F44" s="347">
        <v>3174.3817632660248</v>
      </c>
    </row>
    <row r="45" spans="1:6" ht="15.75">
      <c r="A45" s="341">
        <v>40603</v>
      </c>
      <c r="B45" s="680">
        <v>7514.8617882071385</v>
      </c>
      <c r="C45" s="681">
        <v>5169.3908936409625</v>
      </c>
      <c r="D45" s="681">
        <v>4793.0338433516254</v>
      </c>
      <c r="E45" s="681">
        <v>12684.252681848102</v>
      </c>
      <c r="F45" s="347">
        <v>2345.470894566176</v>
      </c>
    </row>
    <row r="46" spans="1:6" ht="15.75">
      <c r="A46" s="341">
        <v>40634</v>
      </c>
      <c r="B46" s="680">
        <v>8334.6726498875505</v>
      </c>
      <c r="C46" s="681">
        <v>5230.9550446562298</v>
      </c>
      <c r="D46" s="681">
        <v>4891.9651735270254</v>
      </c>
      <c r="E46" s="681">
        <v>13565.62769454378</v>
      </c>
      <c r="F46" s="347">
        <v>3103.7176052313207</v>
      </c>
    </row>
    <row r="47" spans="1:6" ht="15.75">
      <c r="A47" s="341">
        <v>40664</v>
      </c>
      <c r="B47" s="680">
        <v>7849.0992741864175</v>
      </c>
      <c r="C47" s="681">
        <v>4965.7053779000744</v>
      </c>
      <c r="D47" s="681">
        <v>4595.6402343612262</v>
      </c>
      <c r="E47" s="681">
        <v>12814.804652086492</v>
      </c>
      <c r="F47" s="347">
        <v>2883.3938962863431</v>
      </c>
    </row>
    <row r="48" spans="1:6" ht="15.75">
      <c r="A48" s="341">
        <v>40695</v>
      </c>
      <c r="B48" s="680">
        <v>8607.6143669453904</v>
      </c>
      <c r="C48" s="681">
        <v>5059.1003303910511</v>
      </c>
      <c r="D48" s="681">
        <v>4636.0824686232045</v>
      </c>
      <c r="E48" s="681">
        <v>13666.714697336442</v>
      </c>
      <c r="F48" s="347">
        <v>3548.5140365543393</v>
      </c>
    </row>
    <row r="49" spans="1:6" ht="15.75">
      <c r="A49" s="341">
        <v>40725</v>
      </c>
      <c r="B49" s="680">
        <v>7916.9504557176633</v>
      </c>
      <c r="C49" s="681">
        <v>6890.6046239199113</v>
      </c>
      <c r="D49" s="681">
        <v>6409.1327427023098</v>
      </c>
      <c r="E49" s="681">
        <v>14807.555079637576</v>
      </c>
      <c r="F49" s="347">
        <v>1026.345831797752</v>
      </c>
    </row>
    <row r="50" spans="1:6" ht="15.75">
      <c r="A50" s="341">
        <v>40756</v>
      </c>
      <c r="B50" s="680">
        <v>8225.5843401284055</v>
      </c>
      <c r="C50" s="681">
        <v>7522.9071913100033</v>
      </c>
      <c r="D50" s="681">
        <v>7058.6550213975916</v>
      </c>
      <c r="E50" s="681">
        <v>15748.491531438409</v>
      </c>
      <c r="F50" s="347">
        <v>702.6771488184022</v>
      </c>
    </row>
    <row r="51" spans="1:6" ht="15.75">
      <c r="A51" s="341">
        <v>40797</v>
      </c>
      <c r="B51" s="680">
        <v>6385.8053952155769</v>
      </c>
      <c r="C51" s="681">
        <v>6515.3464698599055</v>
      </c>
      <c r="D51" s="681">
        <v>6020.6468728454711</v>
      </c>
      <c r="E51" s="681">
        <v>12901.151865075482</v>
      </c>
      <c r="F51" s="347">
        <v>-129.54107464432855</v>
      </c>
    </row>
    <row r="52" spans="1:6" ht="15.75">
      <c r="A52" s="341">
        <v>40817</v>
      </c>
      <c r="B52" s="680">
        <v>8634.8890731945467</v>
      </c>
      <c r="C52" s="681">
        <v>4818.3995793924059</v>
      </c>
      <c r="D52" s="681">
        <v>4423.5763353106104</v>
      </c>
      <c r="E52" s="681">
        <v>13453.288652586953</v>
      </c>
      <c r="F52" s="347">
        <v>3816.4894938021407</v>
      </c>
    </row>
    <row r="53" spans="1:6" ht="15.75">
      <c r="A53" s="341">
        <v>40848</v>
      </c>
      <c r="B53" s="680">
        <v>7302.7970190742562</v>
      </c>
      <c r="C53" s="681">
        <v>6601.3883598321963</v>
      </c>
      <c r="D53" s="681">
        <v>6196.9046048435048</v>
      </c>
      <c r="E53" s="681">
        <v>13904.185378906452</v>
      </c>
      <c r="F53" s="347">
        <v>701.40865924205991</v>
      </c>
    </row>
    <row r="54" spans="1:6" ht="16.5" thickBot="1">
      <c r="A54" s="341">
        <v>40878</v>
      </c>
      <c r="B54" s="680">
        <v>7428.860759223805</v>
      </c>
      <c r="C54" s="681">
        <v>4672.1260901348196</v>
      </c>
      <c r="D54" s="681">
        <v>4307.6221054533053</v>
      </c>
      <c r="E54" s="681">
        <v>12100.986849358625</v>
      </c>
      <c r="F54" s="347">
        <v>2756.7346690889854</v>
      </c>
    </row>
    <row r="55" spans="1:6" s="434" customFormat="1" ht="16.5" thickBot="1">
      <c r="A55" s="682" t="s">
        <v>1059</v>
      </c>
      <c r="B55" s="683">
        <v>93266.984599999996</v>
      </c>
      <c r="C55" s="684">
        <v>67094.093182369892</v>
      </c>
      <c r="D55" s="684">
        <v>62161.393123061585</v>
      </c>
      <c r="E55" s="684">
        <v>160361.07778236992</v>
      </c>
      <c r="F55" s="685">
        <v>26172.891417630104</v>
      </c>
    </row>
    <row r="56" spans="1:6" s="434" customFormat="1" ht="18">
      <c r="A56" s="686" t="s">
        <v>642</v>
      </c>
      <c r="B56" s="680">
        <v>8470.4685357952294</v>
      </c>
      <c r="C56" s="681">
        <v>3381.4540462043456</v>
      </c>
      <c r="D56" s="681">
        <v>3123.8671403637363</v>
      </c>
      <c r="E56" s="681">
        <v>11851.922581999575</v>
      </c>
      <c r="F56" s="347">
        <v>5089.0144895908834</v>
      </c>
    </row>
    <row r="57" spans="1:6" s="434" customFormat="1" ht="18">
      <c r="A57" s="341" t="s">
        <v>643</v>
      </c>
      <c r="B57" s="680">
        <v>7542.7271476123879</v>
      </c>
      <c r="C57" s="681">
        <v>5239.1569033475052</v>
      </c>
      <c r="D57" s="681">
        <v>4814.9476326099157</v>
      </c>
      <c r="E57" s="681">
        <v>12781.884050959892</v>
      </c>
      <c r="F57" s="347">
        <v>2303.5702442648826</v>
      </c>
    </row>
    <row r="58" spans="1:6" s="434" customFormat="1" ht="18">
      <c r="A58" s="341" t="s">
        <v>644</v>
      </c>
      <c r="B58" s="680">
        <v>8974.5097243891869</v>
      </c>
      <c r="C58" s="681">
        <v>7244.3676886295816</v>
      </c>
      <c r="D58" s="681">
        <v>6733.8247612507439</v>
      </c>
      <c r="E58" s="681">
        <v>16218.877413018768</v>
      </c>
      <c r="F58" s="347">
        <v>1730.1420357596053</v>
      </c>
    </row>
    <row r="59" spans="1:6" ht="18">
      <c r="A59" s="341" t="s">
        <v>645</v>
      </c>
      <c r="B59" s="680">
        <v>8550.8429737378647</v>
      </c>
      <c r="C59" s="681">
        <v>5748.6021029821486</v>
      </c>
      <c r="D59" s="681">
        <v>5370.2092373401501</v>
      </c>
      <c r="E59" s="681">
        <v>14299.445076720014</v>
      </c>
      <c r="F59" s="347">
        <v>2802.2408707557161</v>
      </c>
    </row>
    <row r="60" spans="1:6" ht="18">
      <c r="A60" s="341" t="s">
        <v>646</v>
      </c>
      <c r="B60" s="680">
        <v>7852.6471014543149</v>
      </c>
      <c r="C60" s="681">
        <v>4783.6989334297759</v>
      </c>
      <c r="D60" s="681">
        <v>4399.7822367158278</v>
      </c>
      <c r="E60" s="681">
        <v>12636.346034884091</v>
      </c>
      <c r="F60" s="347">
        <v>3068.948168024539</v>
      </c>
    </row>
    <row r="61" spans="1:6" ht="18">
      <c r="A61" s="341" t="s">
        <v>647</v>
      </c>
      <c r="B61" s="680">
        <v>6991.2139340611338</v>
      </c>
      <c r="C61" s="681">
        <v>4241.6729036003999</v>
      </c>
      <c r="D61" s="681">
        <v>3842.5325153749209</v>
      </c>
      <c r="E61" s="681">
        <v>11232.886837661534</v>
      </c>
      <c r="F61" s="347">
        <v>2749.541030460734</v>
      </c>
    </row>
    <row r="62" spans="1:6" ht="18">
      <c r="A62" s="341" t="s">
        <v>1060</v>
      </c>
      <c r="B62" s="680">
        <v>7773.7043889709494</v>
      </c>
      <c r="C62" s="681">
        <v>3465.8770227487535</v>
      </c>
      <c r="D62" s="681">
        <v>3104.3857761170825</v>
      </c>
      <c r="E62" s="681">
        <v>11239.581411719702</v>
      </c>
      <c r="F62" s="347">
        <v>4307.8273662221964</v>
      </c>
    </row>
    <row r="63" spans="1:6" ht="18">
      <c r="A63" s="341" t="s">
        <v>1061</v>
      </c>
      <c r="B63" s="680">
        <v>8665.532802446347</v>
      </c>
      <c r="C63" s="681">
        <v>3981.412307522156</v>
      </c>
      <c r="D63" s="681">
        <v>3608.1003890535571</v>
      </c>
      <c r="E63" s="681">
        <v>12646.945109968503</v>
      </c>
      <c r="F63" s="347">
        <v>4684.120494924191</v>
      </c>
    </row>
    <row r="64" spans="1:6" ht="18.75" thickBot="1">
      <c r="A64" s="687" t="s">
        <v>1062</v>
      </c>
      <c r="B64" s="688">
        <v>7927.4294564179709</v>
      </c>
      <c r="C64" s="689">
        <v>4551.8422769416302</v>
      </c>
      <c r="D64" s="689">
        <v>3949.2750224415331</v>
      </c>
      <c r="E64" s="689">
        <v>12479.271733359601</v>
      </c>
      <c r="F64" s="369">
        <v>3375.5871794763407</v>
      </c>
    </row>
    <row r="65" spans="1:1" ht="15" thickTop="1"/>
    <row r="66" spans="1:1" ht="15.75">
      <c r="A66" s="806" t="s">
        <v>852</v>
      </c>
    </row>
    <row r="67" spans="1:1">
      <c r="A67" s="84" t="s">
        <v>39</v>
      </c>
    </row>
  </sheetData>
  <mergeCells count="1">
    <mergeCell ref="A2:A3"/>
  </mergeCells>
  <pageMargins left="0.7" right="0.7" top="0.5" bottom="0.5" header="0.3" footer="0.3"/>
  <pageSetup paperSize="9" scale="69" orientation="portrait" r:id="rId1"/>
  <rowBreaks count="1" manualBreakCount="1">
    <brk id="29"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8"/>
  <sheetViews>
    <sheetView view="pageBreakPreview" zoomScaleNormal="100" zoomScaleSheetLayoutView="100" workbookViewId="0">
      <pane xSplit="1" ySplit="3" topLeftCell="B4" activePane="bottomRight" state="frozen"/>
      <selection activeCell="E66" sqref="E66"/>
      <selection pane="topRight" activeCell="E66" sqref="E66"/>
      <selection pane="bottomLeft" activeCell="E66" sqref="E66"/>
      <selection pane="bottomRight" activeCell="E67" sqref="E67"/>
    </sheetView>
  </sheetViews>
  <sheetFormatPr defaultRowHeight="14.25"/>
  <cols>
    <col min="1" max="1" width="14.28515625" style="79" customWidth="1"/>
    <col min="2" max="5" width="15.7109375" style="79" customWidth="1"/>
    <col min="6" max="6" width="22.7109375" style="79" customWidth="1"/>
    <col min="7" max="239" width="9.140625" style="79"/>
    <col min="240" max="240" width="14.28515625" style="79" customWidth="1"/>
    <col min="241" max="244" width="15.7109375" style="79" customWidth="1"/>
    <col min="245" max="245" width="22.7109375" style="79" customWidth="1"/>
    <col min="246" max="495" width="9.140625" style="79"/>
    <col min="496" max="496" width="14.28515625" style="79" customWidth="1"/>
    <col min="497" max="500" width="15.7109375" style="79" customWidth="1"/>
    <col min="501" max="501" width="22.7109375" style="79" customWidth="1"/>
    <col min="502" max="751" width="9.140625" style="79"/>
    <col min="752" max="752" width="14.28515625" style="79" customWidth="1"/>
    <col min="753" max="756" width="15.7109375" style="79" customWidth="1"/>
    <col min="757" max="757" width="22.7109375" style="79" customWidth="1"/>
    <col min="758" max="1007" width="9.140625" style="79"/>
    <col min="1008" max="1008" width="14.28515625" style="79" customWidth="1"/>
    <col min="1009" max="1012" width="15.7109375" style="79" customWidth="1"/>
    <col min="1013" max="1013" width="22.7109375" style="79" customWidth="1"/>
    <col min="1014" max="1263" width="9.140625" style="79"/>
    <col min="1264" max="1264" width="14.28515625" style="79" customWidth="1"/>
    <col min="1265" max="1268" width="15.7109375" style="79" customWidth="1"/>
    <col min="1269" max="1269" width="22.7109375" style="79" customWidth="1"/>
    <col min="1270" max="1519" width="9.140625" style="79"/>
    <col min="1520" max="1520" width="14.28515625" style="79" customWidth="1"/>
    <col min="1521" max="1524" width="15.7109375" style="79" customWidth="1"/>
    <col min="1525" max="1525" width="22.7109375" style="79" customWidth="1"/>
    <col min="1526" max="1775" width="9.140625" style="79"/>
    <col min="1776" max="1776" width="14.28515625" style="79" customWidth="1"/>
    <col min="1777" max="1780" width="15.7109375" style="79" customWidth="1"/>
    <col min="1781" max="1781" width="22.7109375" style="79" customWidth="1"/>
    <col min="1782" max="2031" width="9.140625" style="79"/>
    <col min="2032" max="2032" width="14.28515625" style="79" customWidth="1"/>
    <col min="2033" max="2036" width="15.7109375" style="79" customWidth="1"/>
    <col min="2037" max="2037" width="22.7109375" style="79" customWidth="1"/>
    <col min="2038" max="2287" width="9.140625" style="79"/>
    <col min="2288" max="2288" width="14.28515625" style="79" customWidth="1"/>
    <col min="2289" max="2292" width="15.7109375" style="79" customWidth="1"/>
    <col min="2293" max="2293" width="22.7109375" style="79" customWidth="1"/>
    <col min="2294" max="2543" width="9.140625" style="79"/>
    <col min="2544" max="2544" width="14.28515625" style="79" customWidth="1"/>
    <col min="2545" max="2548" width="15.7109375" style="79" customWidth="1"/>
    <col min="2549" max="2549" width="22.7109375" style="79" customWidth="1"/>
    <col min="2550" max="2799" width="9.140625" style="79"/>
    <col min="2800" max="2800" width="14.28515625" style="79" customWidth="1"/>
    <col min="2801" max="2804" width="15.7109375" style="79" customWidth="1"/>
    <col min="2805" max="2805" width="22.7109375" style="79" customWidth="1"/>
    <col min="2806" max="3055" width="9.140625" style="79"/>
    <col min="3056" max="3056" width="14.28515625" style="79" customWidth="1"/>
    <col min="3057" max="3060" width="15.7109375" style="79" customWidth="1"/>
    <col min="3061" max="3061" width="22.7109375" style="79" customWidth="1"/>
    <col min="3062" max="3311" width="9.140625" style="79"/>
    <col min="3312" max="3312" width="14.28515625" style="79" customWidth="1"/>
    <col min="3313" max="3316" width="15.7109375" style="79" customWidth="1"/>
    <col min="3317" max="3317" width="22.7109375" style="79" customWidth="1"/>
    <col min="3318" max="3567" width="9.140625" style="79"/>
    <col min="3568" max="3568" width="14.28515625" style="79" customWidth="1"/>
    <col min="3569" max="3572" width="15.7109375" style="79" customWidth="1"/>
    <col min="3573" max="3573" width="22.7109375" style="79" customWidth="1"/>
    <col min="3574" max="3823" width="9.140625" style="79"/>
    <col min="3824" max="3824" width="14.28515625" style="79" customWidth="1"/>
    <col min="3825" max="3828" width="15.7109375" style="79" customWidth="1"/>
    <col min="3829" max="3829" width="22.7109375" style="79" customWidth="1"/>
    <col min="3830" max="4079" width="9.140625" style="79"/>
    <col min="4080" max="4080" width="14.28515625" style="79" customWidth="1"/>
    <col min="4081" max="4084" width="15.7109375" style="79" customWidth="1"/>
    <col min="4085" max="4085" width="22.7109375" style="79" customWidth="1"/>
    <col min="4086" max="4335" width="9.140625" style="79"/>
    <col min="4336" max="4336" width="14.28515625" style="79" customWidth="1"/>
    <col min="4337" max="4340" width="15.7109375" style="79" customWidth="1"/>
    <col min="4341" max="4341" width="22.7109375" style="79" customWidth="1"/>
    <col min="4342" max="4591" width="9.140625" style="79"/>
    <col min="4592" max="4592" width="14.28515625" style="79" customWidth="1"/>
    <col min="4593" max="4596" width="15.7109375" style="79" customWidth="1"/>
    <col min="4597" max="4597" width="22.7109375" style="79" customWidth="1"/>
    <col min="4598" max="4847" width="9.140625" style="79"/>
    <col min="4848" max="4848" width="14.28515625" style="79" customWidth="1"/>
    <col min="4849" max="4852" width="15.7109375" style="79" customWidth="1"/>
    <col min="4853" max="4853" width="22.7109375" style="79" customWidth="1"/>
    <col min="4854" max="5103" width="9.140625" style="79"/>
    <col min="5104" max="5104" width="14.28515625" style="79" customWidth="1"/>
    <col min="5105" max="5108" width="15.7109375" style="79" customWidth="1"/>
    <col min="5109" max="5109" width="22.7109375" style="79" customWidth="1"/>
    <col min="5110" max="5359" width="9.140625" style="79"/>
    <col min="5360" max="5360" width="14.28515625" style="79" customWidth="1"/>
    <col min="5361" max="5364" width="15.7109375" style="79" customWidth="1"/>
    <col min="5365" max="5365" width="22.7109375" style="79" customWidth="1"/>
    <col min="5366" max="5615" width="9.140625" style="79"/>
    <col min="5616" max="5616" width="14.28515625" style="79" customWidth="1"/>
    <col min="5617" max="5620" width="15.7109375" style="79" customWidth="1"/>
    <col min="5621" max="5621" width="22.7109375" style="79" customWidth="1"/>
    <col min="5622" max="5871" width="9.140625" style="79"/>
    <col min="5872" max="5872" width="14.28515625" style="79" customWidth="1"/>
    <col min="5873" max="5876" width="15.7109375" style="79" customWidth="1"/>
    <col min="5877" max="5877" width="22.7109375" style="79" customWidth="1"/>
    <col min="5878" max="6127" width="9.140625" style="79"/>
    <col min="6128" max="6128" width="14.28515625" style="79" customWidth="1"/>
    <col min="6129" max="6132" width="15.7109375" style="79" customWidth="1"/>
    <col min="6133" max="6133" width="22.7109375" style="79" customWidth="1"/>
    <col min="6134" max="6383" width="9.140625" style="79"/>
    <col min="6384" max="6384" width="14.28515625" style="79" customWidth="1"/>
    <col min="6385" max="6388" width="15.7109375" style="79" customWidth="1"/>
    <col min="6389" max="6389" width="22.7109375" style="79" customWidth="1"/>
    <col min="6390" max="6639" width="9.140625" style="79"/>
    <col min="6640" max="6640" width="14.28515625" style="79" customWidth="1"/>
    <col min="6641" max="6644" width="15.7109375" style="79" customWidth="1"/>
    <col min="6645" max="6645" width="22.7109375" style="79" customWidth="1"/>
    <col min="6646" max="6895" width="9.140625" style="79"/>
    <col min="6896" max="6896" width="14.28515625" style="79" customWidth="1"/>
    <col min="6897" max="6900" width="15.7109375" style="79" customWidth="1"/>
    <col min="6901" max="6901" width="22.7109375" style="79" customWidth="1"/>
    <col min="6902" max="7151" width="9.140625" style="79"/>
    <col min="7152" max="7152" width="14.28515625" style="79" customWidth="1"/>
    <col min="7153" max="7156" width="15.7109375" style="79" customWidth="1"/>
    <col min="7157" max="7157" width="22.7109375" style="79" customWidth="1"/>
    <col min="7158" max="7407" width="9.140625" style="79"/>
    <col min="7408" max="7408" width="14.28515625" style="79" customWidth="1"/>
    <col min="7409" max="7412" width="15.7109375" style="79" customWidth="1"/>
    <col min="7413" max="7413" width="22.7109375" style="79" customWidth="1"/>
    <col min="7414" max="7663" width="9.140625" style="79"/>
    <col min="7664" max="7664" width="14.28515625" style="79" customWidth="1"/>
    <col min="7665" max="7668" width="15.7109375" style="79" customWidth="1"/>
    <col min="7669" max="7669" width="22.7109375" style="79" customWidth="1"/>
    <col min="7670" max="7919" width="9.140625" style="79"/>
    <col min="7920" max="7920" width="14.28515625" style="79" customWidth="1"/>
    <col min="7921" max="7924" width="15.7109375" style="79" customWidth="1"/>
    <col min="7925" max="7925" width="22.7109375" style="79" customWidth="1"/>
    <col min="7926" max="8175" width="9.140625" style="79"/>
    <col min="8176" max="8176" width="14.28515625" style="79" customWidth="1"/>
    <col min="8177" max="8180" width="15.7109375" style="79" customWidth="1"/>
    <col min="8181" max="8181" width="22.7109375" style="79" customWidth="1"/>
    <col min="8182" max="8431" width="9.140625" style="79"/>
    <col min="8432" max="8432" width="14.28515625" style="79" customWidth="1"/>
    <col min="8433" max="8436" width="15.7109375" style="79" customWidth="1"/>
    <col min="8437" max="8437" width="22.7109375" style="79" customWidth="1"/>
    <col min="8438" max="8687" width="9.140625" style="79"/>
    <col min="8688" max="8688" width="14.28515625" style="79" customWidth="1"/>
    <col min="8689" max="8692" width="15.7109375" style="79" customWidth="1"/>
    <col min="8693" max="8693" width="22.7109375" style="79" customWidth="1"/>
    <col min="8694" max="8943" width="9.140625" style="79"/>
    <col min="8944" max="8944" width="14.28515625" style="79" customWidth="1"/>
    <col min="8945" max="8948" width="15.7109375" style="79" customWidth="1"/>
    <col min="8949" max="8949" width="22.7109375" style="79" customWidth="1"/>
    <col min="8950" max="9199" width="9.140625" style="79"/>
    <col min="9200" max="9200" width="14.28515625" style="79" customWidth="1"/>
    <col min="9201" max="9204" width="15.7109375" style="79" customWidth="1"/>
    <col min="9205" max="9205" width="22.7109375" style="79" customWidth="1"/>
    <col min="9206" max="9455" width="9.140625" style="79"/>
    <col min="9456" max="9456" width="14.28515625" style="79" customWidth="1"/>
    <col min="9457" max="9460" width="15.7109375" style="79" customWidth="1"/>
    <col min="9461" max="9461" width="22.7109375" style="79" customWidth="1"/>
    <col min="9462" max="9711" width="9.140625" style="79"/>
    <col min="9712" max="9712" width="14.28515625" style="79" customWidth="1"/>
    <col min="9713" max="9716" width="15.7109375" style="79" customWidth="1"/>
    <col min="9717" max="9717" width="22.7109375" style="79" customWidth="1"/>
    <col min="9718" max="9967" width="9.140625" style="79"/>
    <col min="9968" max="9968" width="14.28515625" style="79" customWidth="1"/>
    <col min="9969" max="9972" width="15.7109375" style="79" customWidth="1"/>
    <col min="9973" max="9973" width="22.7109375" style="79" customWidth="1"/>
    <col min="9974" max="10223" width="9.140625" style="79"/>
    <col min="10224" max="10224" width="14.28515625" style="79" customWidth="1"/>
    <col min="10225" max="10228" width="15.7109375" style="79" customWidth="1"/>
    <col min="10229" max="10229" width="22.7109375" style="79" customWidth="1"/>
    <col min="10230" max="10479" width="9.140625" style="79"/>
    <col min="10480" max="10480" width="14.28515625" style="79" customWidth="1"/>
    <col min="10481" max="10484" width="15.7109375" style="79" customWidth="1"/>
    <col min="10485" max="10485" width="22.7109375" style="79" customWidth="1"/>
    <col min="10486" max="10735" width="9.140625" style="79"/>
    <col min="10736" max="10736" width="14.28515625" style="79" customWidth="1"/>
    <col min="10737" max="10740" width="15.7109375" style="79" customWidth="1"/>
    <col min="10741" max="10741" width="22.7109375" style="79" customWidth="1"/>
    <col min="10742" max="10991" width="9.140625" style="79"/>
    <col min="10992" max="10992" width="14.28515625" style="79" customWidth="1"/>
    <col min="10993" max="10996" width="15.7109375" style="79" customWidth="1"/>
    <col min="10997" max="10997" width="22.7109375" style="79" customWidth="1"/>
    <col min="10998" max="11247" width="9.140625" style="79"/>
    <col min="11248" max="11248" width="14.28515625" style="79" customWidth="1"/>
    <col min="11249" max="11252" width="15.7109375" style="79" customWidth="1"/>
    <col min="11253" max="11253" width="22.7109375" style="79" customWidth="1"/>
    <col min="11254" max="11503" width="9.140625" style="79"/>
    <col min="11504" max="11504" width="14.28515625" style="79" customWidth="1"/>
    <col min="11505" max="11508" width="15.7109375" style="79" customWidth="1"/>
    <col min="11509" max="11509" width="22.7109375" style="79" customWidth="1"/>
    <col min="11510" max="11759" width="9.140625" style="79"/>
    <col min="11760" max="11760" width="14.28515625" style="79" customWidth="1"/>
    <col min="11761" max="11764" width="15.7109375" style="79" customWidth="1"/>
    <col min="11765" max="11765" width="22.7109375" style="79" customWidth="1"/>
    <col min="11766" max="12015" width="9.140625" style="79"/>
    <col min="12016" max="12016" width="14.28515625" style="79" customWidth="1"/>
    <col min="12017" max="12020" width="15.7109375" style="79" customWidth="1"/>
    <col min="12021" max="12021" width="22.7109375" style="79" customWidth="1"/>
    <col min="12022" max="12271" width="9.140625" style="79"/>
    <col min="12272" max="12272" width="14.28515625" style="79" customWidth="1"/>
    <col min="12273" max="12276" width="15.7109375" style="79" customWidth="1"/>
    <col min="12277" max="12277" width="22.7109375" style="79" customWidth="1"/>
    <col min="12278" max="12527" width="9.140625" style="79"/>
    <col min="12528" max="12528" width="14.28515625" style="79" customWidth="1"/>
    <col min="12529" max="12532" width="15.7109375" style="79" customWidth="1"/>
    <col min="12533" max="12533" width="22.7109375" style="79" customWidth="1"/>
    <col min="12534" max="12783" width="9.140625" style="79"/>
    <col min="12784" max="12784" width="14.28515625" style="79" customWidth="1"/>
    <col min="12785" max="12788" width="15.7109375" style="79" customWidth="1"/>
    <col min="12789" max="12789" width="22.7109375" style="79" customWidth="1"/>
    <col min="12790" max="13039" width="9.140625" style="79"/>
    <col min="13040" max="13040" width="14.28515625" style="79" customWidth="1"/>
    <col min="13041" max="13044" width="15.7109375" style="79" customWidth="1"/>
    <col min="13045" max="13045" width="22.7109375" style="79" customWidth="1"/>
    <col min="13046" max="13295" width="9.140625" style="79"/>
    <col min="13296" max="13296" width="14.28515625" style="79" customWidth="1"/>
    <col min="13297" max="13300" width="15.7109375" style="79" customWidth="1"/>
    <col min="13301" max="13301" width="22.7109375" style="79" customWidth="1"/>
    <col min="13302" max="13551" width="9.140625" style="79"/>
    <col min="13552" max="13552" width="14.28515625" style="79" customWidth="1"/>
    <col min="13553" max="13556" width="15.7109375" style="79" customWidth="1"/>
    <col min="13557" max="13557" width="22.7109375" style="79" customWidth="1"/>
    <col min="13558" max="13807" width="9.140625" style="79"/>
    <col min="13808" max="13808" width="14.28515625" style="79" customWidth="1"/>
    <col min="13809" max="13812" width="15.7109375" style="79" customWidth="1"/>
    <col min="13813" max="13813" width="22.7109375" style="79" customWidth="1"/>
    <col min="13814" max="14063" width="9.140625" style="79"/>
    <col min="14064" max="14064" width="14.28515625" style="79" customWidth="1"/>
    <col min="14065" max="14068" width="15.7109375" style="79" customWidth="1"/>
    <col min="14069" max="14069" width="22.7109375" style="79" customWidth="1"/>
    <col min="14070" max="14319" width="9.140625" style="79"/>
    <col min="14320" max="14320" width="14.28515625" style="79" customWidth="1"/>
    <col min="14321" max="14324" width="15.7109375" style="79" customWidth="1"/>
    <col min="14325" max="14325" width="22.7109375" style="79" customWidth="1"/>
    <col min="14326" max="14575" width="9.140625" style="79"/>
    <col min="14576" max="14576" width="14.28515625" style="79" customWidth="1"/>
    <col min="14577" max="14580" width="15.7109375" style="79" customWidth="1"/>
    <col min="14581" max="14581" width="22.7109375" style="79" customWidth="1"/>
    <col min="14582" max="14831" width="9.140625" style="79"/>
    <col min="14832" max="14832" width="14.28515625" style="79" customWidth="1"/>
    <col min="14833" max="14836" width="15.7109375" style="79" customWidth="1"/>
    <col min="14837" max="14837" width="22.7109375" style="79" customWidth="1"/>
    <col min="14838" max="15087" width="9.140625" style="79"/>
    <col min="15088" max="15088" width="14.28515625" style="79" customWidth="1"/>
    <col min="15089" max="15092" width="15.7109375" style="79" customWidth="1"/>
    <col min="15093" max="15093" width="22.7109375" style="79" customWidth="1"/>
    <col min="15094" max="15343" width="9.140625" style="79"/>
    <col min="15344" max="15344" width="14.28515625" style="79" customWidth="1"/>
    <col min="15345" max="15348" width="15.7109375" style="79" customWidth="1"/>
    <col min="15349" max="15349" width="22.7109375" style="79" customWidth="1"/>
    <col min="15350" max="15599" width="9.140625" style="79"/>
    <col min="15600" max="15600" width="14.28515625" style="79" customWidth="1"/>
    <col min="15601" max="15604" width="15.7109375" style="79" customWidth="1"/>
    <col min="15605" max="15605" width="22.7109375" style="79" customWidth="1"/>
    <col min="15606" max="15855" width="9.140625" style="79"/>
    <col min="15856" max="15856" width="14.28515625" style="79" customWidth="1"/>
    <col min="15857" max="15860" width="15.7109375" style="79" customWidth="1"/>
    <col min="15861" max="15861" width="22.7109375" style="79" customWidth="1"/>
    <col min="15862" max="16111" width="9.140625" style="79"/>
    <col min="16112" max="16112" width="14.28515625" style="79" customWidth="1"/>
    <col min="16113" max="16116" width="15.7109375" style="79" customWidth="1"/>
    <col min="16117" max="16117" width="22.7109375" style="79" customWidth="1"/>
    <col min="16118" max="16384" width="9.140625" style="79"/>
  </cols>
  <sheetData>
    <row r="1" spans="1:6" s="76" customFormat="1" ht="18.75" thickBot="1">
      <c r="A1" s="76" t="s">
        <v>381</v>
      </c>
    </row>
    <row r="2" spans="1:6" s="309" customFormat="1" ht="31.5" customHeight="1">
      <c r="A2" s="999" t="s">
        <v>138</v>
      </c>
      <c r="B2" s="675" t="s">
        <v>648</v>
      </c>
      <c r="C2" s="676" t="s">
        <v>649</v>
      </c>
      <c r="D2" s="676" t="s">
        <v>650</v>
      </c>
      <c r="E2" s="676" t="s">
        <v>651</v>
      </c>
      <c r="F2" s="677" t="s">
        <v>652</v>
      </c>
    </row>
    <row r="3" spans="1:6" s="309" customFormat="1" ht="16.5" customHeight="1" thickBot="1">
      <c r="A3" s="1000"/>
      <c r="B3" s="678" t="s">
        <v>363</v>
      </c>
      <c r="C3" s="679" t="s">
        <v>368</v>
      </c>
      <c r="D3" s="679" t="s">
        <v>653</v>
      </c>
      <c r="E3" s="679" t="s">
        <v>654</v>
      </c>
      <c r="F3" s="174" t="s">
        <v>655</v>
      </c>
    </row>
    <row r="4" spans="1:6" ht="15.75">
      <c r="A4" s="341">
        <v>39448</v>
      </c>
      <c r="B4" s="680">
        <v>5490.7776000000003</v>
      </c>
      <c r="C4" s="681">
        <v>454.73779017064578</v>
      </c>
      <c r="D4" s="681">
        <v>5945.5153901706462</v>
      </c>
      <c r="E4" s="681">
        <v>241.62650000000002</v>
      </c>
      <c r="F4" s="347">
        <v>6187.1418901706465</v>
      </c>
    </row>
    <row r="5" spans="1:6" ht="15.75">
      <c r="A5" s="341">
        <v>39479</v>
      </c>
      <c r="B5" s="680">
        <v>6633.2969999999996</v>
      </c>
      <c r="C5" s="681">
        <v>669.22897257555826</v>
      </c>
      <c r="D5" s="681">
        <v>7302.5259725755577</v>
      </c>
      <c r="E5" s="681">
        <v>193.637</v>
      </c>
      <c r="F5" s="347">
        <v>7496.1629725755574</v>
      </c>
    </row>
    <row r="6" spans="1:6" ht="15.75">
      <c r="A6" s="341">
        <v>39508</v>
      </c>
      <c r="B6" s="680">
        <v>6660.0825999999997</v>
      </c>
      <c r="C6" s="681">
        <v>1180.216611734236</v>
      </c>
      <c r="D6" s="681">
        <v>7840.2992117342355</v>
      </c>
      <c r="E6" s="681">
        <v>160.28700000000001</v>
      </c>
      <c r="F6" s="347">
        <v>8000.5862117342358</v>
      </c>
    </row>
    <row r="7" spans="1:6" ht="15.75">
      <c r="A7" s="341">
        <v>39539</v>
      </c>
      <c r="B7" s="680">
        <v>6578.7416000000012</v>
      </c>
      <c r="C7" s="681">
        <v>0</v>
      </c>
      <c r="D7" s="681">
        <v>6578.7416000000012</v>
      </c>
      <c r="E7" s="681">
        <v>229.13749999999999</v>
      </c>
      <c r="F7" s="347">
        <v>6807.879100000001</v>
      </c>
    </row>
    <row r="8" spans="1:6" ht="15.75">
      <c r="A8" s="341">
        <v>39569</v>
      </c>
      <c r="B8" s="680">
        <v>8365.3075000000008</v>
      </c>
      <c r="C8" s="681">
        <v>1733.6491918875456</v>
      </c>
      <c r="D8" s="681">
        <v>10098.956691887546</v>
      </c>
      <c r="E8" s="681">
        <v>165.48500000000001</v>
      </c>
      <c r="F8" s="347">
        <v>10264.441691887547</v>
      </c>
    </row>
    <row r="9" spans="1:6" ht="15.75">
      <c r="A9" s="341">
        <v>39600</v>
      </c>
      <c r="B9" s="680">
        <v>8072.2691000000004</v>
      </c>
      <c r="C9" s="681">
        <v>1308.9937385383382</v>
      </c>
      <c r="D9" s="681">
        <v>9381.2628385383396</v>
      </c>
      <c r="E9" s="681">
        <v>168.3715</v>
      </c>
      <c r="F9" s="347">
        <v>9549.6343385383389</v>
      </c>
    </row>
    <row r="10" spans="1:6" ht="15.75">
      <c r="A10" s="341">
        <v>39630</v>
      </c>
      <c r="B10" s="680">
        <v>8214.1317999999992</v>
      </c>
      <c r="C10" s="681">
        <v>1409.9550059527542</v>
      </c>
      <c r="D10" s="681">
        <v>9624.0868059527529</v>
      </c>
      <c r="E10" s="681">
        <v>186.89800000000002</v>
      </c>
      <c r="F10" s="347">
        <v>9810.9848059527521</v>
      </c>
    </row>
    <row r="11" spans="1:6" ht="15.75">
      <c r="A11" s="341">
        <v>39661</v>
      </c>
      <c r="B11" s="680">
        <v>7230.4719999999998</v>
      </c>
      <c r="C11" s="681">
        <v>1198.142387785367</v>
      </c>
      <c r="D11" s="681">
        <v>8428.6143877853665</v>
      </c>
      <c r="E11" s="681">
        <v>130.4905</v>
      </c>
      <c r="F11" s="347">
        <v>8559.1048877853664</v>
      </c>
    </row>
    <row r="12" spans="1:6" ht="15.75">
      <c r="A12" s="341">
        <v>39692</v>
      </c>
      <c r="B12" s="680">
        <v>6864.9955000000009</v>
      </c>
      <c r="C12" s="681">
        <v>658.30867222257041</v>
      </c>
      <c r="D12" s="681">
        <v>7523.3041722225717</v>
      </c>
      <c r="E12" s="681">
        <v>135.56199999999998</v>
      </c>
      <c r="F12" s="347">
        <v>7658.8661722225715</v>
      </c>
    </row>
    <row r="13" spans="1:6" ht="15.75">
      <c r="A13" s="341">
        <v>39722</v>
      </c>
      <c r="B13" s="680">
        <v>4377.0957777777776</v>
      </c>
      <c r="C13" s="681">
        <v>532.004066253107</v>
      </c>
      <c r="D13" s="681">
        <v>4909.0998440308849</v>
      </c>
      <c r="E13" s="681">
        <v>164.887</v>
      </c>
      <c r="F13" s="347">
        <v>5073.9868440308846</v>
      </c>
    </row>
    <row r="14" spans="1:6" ht="15.75">
      <c r="A14" s="341">
        <v>39753</v>
      </c>
      <c r="B14" s="680">
        <v>3212.3227000000002</v>
      </c>
      <c r="C14" s="681">
        <v>469.16082837270511</v>
      </c>
      <c r="D14" s="681">
        <v>3681.4835283727052</v>
      </c>
      <c r="E14" s="681">
        <v>154.44500000000002</v>
      </c>
      <c r="F14" s="347">
        <v>3835.9285283727054</v>
      </c>
    </row>
    <row r="15" spans="1:6" ht="16.5" thickBot="1">
      <c r="A15" s="341">
        <v>39783</v>
      </c>
      <c r="B15" s="680">
        <v>2605.0446000000002</v>
      </c>
      <c r="C15" s="681">
        <v>250.3427345071747</v>
      </c>
      <c r="D15" s="681">
        <v>2855.3873345071747</v>
      </c>
      <c r="E15" s="681">
        <v>173.38550000000001</v>
      </c>
      <c r="F15" s="347">
        <v>3028.7728345071746</v>
      </c>
    </row>
    <row r="16" spans="1:6" s="434" customFormat="1" ht="16.5" thickBot="1">
      <c r="A16" s="682" t="s">
        <v>639</v>
      </c>
      <c r="B16" s="683">
        <v>74304.537777777776</v>
      </c>
      <c r="C16" s="684">
        <v>7709.2500000000009</v>
      </c>
      <c r="D16" s="684">
        <v>84169.277777777796</v>
      </c>
      <c r="E16" s="684">
        <v>2104.2124999999996</v>
      </c>
      <c r="F16" s="685">
        <v>86273.490277777775</v>
      </c>
    </row>
    <row r="17" spans="1:6" ht="15.75">
      <c r="A17" s="341">
        <v>39814</v>
      </c>
      <c r="B17" s="680">
        <v>2683.7269999999999</v>
      </c>
      <c r="C17" s="681">
        <v>389.75500256541812</v>
      </c>
      <c r="D17" s="681">
        <v>3073.482002565418</v>
      </c>
      <c r="E17" s="681">
        <v>157.619</v>
      </c>
      <c r="F17" s="347">
        <v>3231.1010025654182</v>
      </c>
    </row>
    <row r="18" spans="1:6" ht="15.75">
      <c r="A18" s="341">
        <v>39845</v>
      </c>
      <c r="B18" s="680">
        <v>2668.3199</v>
      </c>
      <c r="C18" s="681">
        <v>303.09183140675458</v>
      </c>
      <c r="D18" s="681">
        <v>2971.4117314067544</v>
      </c>
      <c r="E18" s="681">
        <v>154.65199999999999</v>
      </c>
      <c r="F18" s="347">
        <v>3126.0637314067544</v>
      </c>
    </row>
    <row r="19" spans="1:6" ht="15.75">
      <c r="A19" s="341">
        <v>39873</v>
      </c>
      <c r="B19" s="680">
        <v>3261.6580000000004</v>
      </c>
      <c r="C19" s="681">
        <v>534.95784665841711</v>
      </c>
      <c r="D19" s="681">
        <v>3796.6158466584175</v>
      </c>
      <c r="E19" s="681">
        <v>182.505</v>
      </c>
      <c r="F19" s="347">
        <v>3979.1208466584176</v>
      </c>
    </row>
    <row r="20" spans="1:6" ht="15.75">
      <c r="A20" s="341">
        <v>39904</v>
      </c>
      <c r="B20" s="680">
        <v>2801.8714000000004</v>
      </c>
      <c r="C20" s="681">
        <v>203.58967192828902</v>
      </c>
      <c r="D20" s="681">
        <v>3005.4610719282896</v>
      </c>
      <c r="E20" s="681">
        <v>154.28399999999999</v>
      </c>
      <c r="F20" s="347">
        <v>3159.7450719282897</v>
      </c>
    </row>
    <row r="21" spans="1:6" ht="15.75">
      <c r="A21" s="341">
        <v>39934</v>
      </c>
      <c r="B21" s="680">
        <v>4081.2883999999999</v>
      </c>
      <c r="C21" s="681">
        <v>473.8198070403123</v>
      </c>
      <c r="D21" s="681">
        <v>4555.1082070403118</v>
      </c>
      <c r="E21" s="681">
        <v>129.904</v>
      </c>
      <c r="F21" s="347">
        <v>4685.0122070403122</v>
      </c>
    </row>
    <row r="22" spans="1:6" ht="15.75">
      <c r="A22" s="341">
        <v>39965</v>
      </c>
      <c r="B22" s="680">
        <v>4311.7120000000004</v>
      </c>
      <c r="C22" s="681">
        <v>0</v>
      </c>
      <c r="D22" s="681">
        <v>4311.7120000000004</v>
      </c>
      <c r="E22" s="681">
        <v>137.18350000000001</v>
      </c>
      <c r="F22" s="347">
        <v>4448.8955000000005</v>
      </c>
    </row>
    <row r="23" spans="1:6" ht="15.75">
      <c r="A23" s="341">
        <v>39995</v>
      </c>
      <c r="B23" s="680">
        <v>4109.9012000000002</v>
      </c>
      <c r="C23" s="681">
        <v>742.0629558647471</v>
      </c>
      <c r="D23" s="681">
        <v>4851.9641558647472</v>
      </c>
      <c r="E23" s="681">
        <v>148.85599999999999</v>
      </c>
      <c r="F23" s="347">
        <v>5000.820155864747</v>
      </c>
    </row>
    <row r="24" spans="1:6" ht="15.75">
      <c r="A24" s="341">
        <v>40026</v>
      </c>
      <c r="B24" s="680">
        <v>4871.7861999999996</v>
      </c>
      <c r="C24" s="681">
        <v>371.10790048189619</v>
      </c>
      <c r="D24" s="681">
        <v>5242.8941004818953</v>
      </c>
      <c r="E24" s="681">
        <v>116.0235</v>
      </c>
      <c r="F24" s="347">
        <v>5358.9176004818955</v>
      </c>
    </row>
    <row r="25" spans="1:6" ht="15.75">
      <c r="A25" s="341">
        <v>40057</v>
      </c>
      <c r="B25" s="680">
        <v>4475.3310000000001</v>
      </c>
      <c r="C25" s="681">
        <v>247.15052515618873</v>
      </c>
      <c r="D25" s="681">
        <v>4722.4815251561886</v>
      </c>
      <c r="E25" s="681">
        <v>120.06</v>
      </c>
      <c r="F25" s="347">
        <v>4842.541525156189</v>
      </c>
    </row>
    <row r="26" spans="1:6" ht="15.75">
      <c r="A26" s="341">
        <v>40087</v>
      </c>
      <c r="B26" s="680">
        <v>5415.2831999999999</v>
      </c>
      <c r="C26" s="681">
        <v>345.27707874324688</v>
      </c>
      <c r="D26" s="681">
        <v>5760.5602787432472</v>
      </c>
      <c r="E26" s="681">
        <v>168.95799999999997</v>
      </c>
      <c r="F26" s="347">
        <v>5929.5182787432468</v>
      </c>
    </row>
    <row r="27" spans="1:6" ht="15.75">
      <c r="A27" s="341">
        <v>40118</v>
      </c>
      <c r="B27" s="680">
        <v>5048.9745999999996</v>
      </c>
      <c r="C27" s="681">
        <v>711.18824585760422</v>
      </c>
      <c r="D27" s="681">
        <v>5760.1628458576033</v>
      </c>
      <c r="E27" s="681">
        <v>191.41749999999999</v>
      </c>
      <c r="F27" s="347">
        <v>5951.5803458576029</v>
      </c>
    </row>
    <row r="28" spans="1:6" ht="16.5" thickBot="1">
      <c r="A28" s="341">
        <v>40148</v>
      </c>
      <c r="B28" s="680">
        <v>5984.4529000000002</v>
      </c>
      <c r="C28" s="681">
        <v>742.21580096379239</v>
      </c>
      <c r="D28" s="681">
        <v>6726.6687009637926</v>
      </c>
      <c r="E28" s="681">
        <v>301.95549999999997</v>
      </c>
      <c r="F28" s="347">
        <v>7028.6242009637926</v>
      </c>
    </row>
    <row r="29" spans="1:6" s="434" customFormat="1" ht="16.5" thickBot="1">
      <c r="A29" s="682" t="s">
        <v>640</v>
      </c>
      <c r="B29" s="683">
        <v>49714.305800000002</v>
      </c>
      <c r="C29" s="684">
        <v>5064.2166666666662</v>
      </c>
      <c r="D29" s="684">
        <v>54778.522466666655</v>
      </c>
      <c r="E29" s="684">
        <v>1963.4179999999997</v>
      </c>
      <c r="F29" s="685">
        <v>56741.940466666667</v>
      </c>
    </row>
    <row r="30" spans="1:6" ht="15.75">
      <c r="A30" s="341">
        <v>40179</v>
      </c>
      <c r="B30" s="680">
        <v>4980.1669000000002</v>
      </c>
      <c r="C30" s="681">
        <v>473.33870616423451</v>
      </c>
      <c r="D30" s="681">
        <v>5453.5056061642345</v>
      </c>
      <c r="E30" s="681">
        <v>237.70499999999998</v>
      </c>
      <c r="F30" s="347">
        <v>5691.2106061642344</v>
      </c>
    </row>
    <row r="31" spans="1:6" ht="15.75">
      <c r="A31" s="341">
        <v>40210</v>
      </c>
      <c r="B31" s="680">
        <v>5137.2209999999995</v>
      </c>
      <c r="C31" s="681">
        <v>726.02924199520817</v>
      </c>
      <c r="D31" s="681">
        <v>5863.2502419952079</v>
      </c>
      <c r="E31" s="681">
        <v>214.82000000000002</v>
      </c>
      <c r="F31" s="347">
        <v>6078.0702419952077</v>
      </c>
    </row>
    <row r="32" spans="1:6" ht="15.75">
      <c r="A32" s="341">
        <v>40238</v>
      </c>
      <c r="B32" s="680">
        <v>6083.1100999999999</v>
      </c>
      <c r="C32" s="681">
        <v>424.64065563058165</v>
      </c>
      <c r="D32" s="681">
        <v>6507.7507556305818</v>
      </c>
      <c r="E32" s="681">
        <v>281.65800000000002</v>
      </c>
      <c r="F32" s="347">
        <v>6789.4087556305822</v>
      </c>
    </row>
    <row r="33" spans="1:6" ht="15.75">
      <c r="A33" s="341">
        <v>40269</v>
      </c>
      <c r="B33" s="680">
        <v>5369.2075999999997</v>
      </c>
      <c r="C33" s="681">
        <v>772.18928338052729</v>
      </c>
      <c r="D33" s="681">
        <v>6141.3968833805266</v>
      </c>
      <c r="E33" s="681">
        <v>206.63200000000001</v>
      </c>
      <c r="F33" s="347">
        <v>6348.0288833805262</v>
      </c>
    </row>
    <row r="34" spans="1:6" ht="15.75">
      <c r="A34" s="341">
        <v>40299</v>
      </c>
      <c r="B34" s="680">
        <v>5061.6720000000005</v>
      </c>
      <c r="C34" s="681">
        <v>611.66020474842094</v>
      </c>
      <c r="D34" s="681">
        <v>5673.3322047484216</v>
      </c>
      <c r="E34" s="681">
        <v>190.1755</v>
      </c>
      <c r="F34" s="347">
        <v>5863.5077047484219</v>
      </c>
    </row>
    <row r="35" spans="1:6" ht="15.75">
      <c r="A35" s="341">
        <v>40330</v>
      </c>
      <c r="B35" s="680">
        <v>5400.1664000000001</v>
      </c>
      <c r="C35" s="681">
        <v>650.84072097582248</v>
      </c>
      <c r="D35" s="681">
        <v>6051.0071209758225</v>
      </c>
      <c r="E35" s="681">
        <v>249.87200000000001</v>
      </c>
      <c r="F35" s="347">
        <v>6300.8791209758228</v>
      </c>
    </row>
    <row r="36" spans="1:6" ht="15.75">
      <c r="A36" s="341">
        <v>40360</v>
      </c>
      <c r="B36" s="680">
        <v>5777.8952000000008</v>
      </c>
      <c r="C36" s="681">
        <v>532.18879329122194</v>
      </c>
      <c r="D36" s="681">
        <v>6310.0839932912231</v>
      </c>
      <c r="E36" s="681">
        <v>196.834</v>
      </c>
      <c r="F36" s="347">
        <v>6506.917993291223</v>
      </c>
    </row>
    <row r="37" spans="1:6" ht="15.75">
      <c r="A37" s="341">
        <v>40391</v>
      </c>
      <c r="B37" s="680">
        <v>5161.3320000000003</v>
      </c>
      <c r="C37" s="681">
        <v>186.86092354606842</v>
      </c>
      <c r="D37" s="681">
        <v>5348.1929235460684</v>
      </c>
      <c r="E37" s="681">
        <v>175.32900000000001</v>
      </c>
      <c r="F37" s="347">
        <v>5523.5219235460681</v>
      </c>
    </row>
    <row r="38" spans="1:6" ht="15.75">
      <c r="A38" s="341">
        <v>40422</v>
      </c>
      <c r="B38" s="680">
        <v>6142.0545000000002</v>
      </c>
      <c r="C38" s="681">
        <v>929.22859943367473</v>
      </c>
      <c r="D38" s="681">
        <v>7071.2830994336746</v>
      </c>
      <c r="E38" s="681">
        <v>147.76350000000002</v>
      </c>
      <c r="F38" s="347">
        <v>7219.0465994336746</v>
      </c>
    </row>
    <row r="39" spans="1:6" ht="15.75">
      <c r="A39" s="341">
        <v>40452</v>
      </c>
      <c r="B39" s="680">
        <v>6375.5360000000001</v>
      </c>
      <c r="C39" s="681">
        <v>582.79035068612518</v>
      </c>
      <c r="D39" s="681">
        <v>6958.3263506861249</v>
      </c>
      <c r="E39" s="681">
        <v>200.75549999999998</v>
      </c>
      <c r="F39" s="347">
        <v>7159.0818506861251</v>
      </c>
    </row>
    <row r="40" spans="1:6" ht="15.75">
      <c r="A40" s="341">
        <v>40483</v>
      </c>
      <c r="B40" s="680">
        <v>5592.6</v>
      </c>
      <c r="C40" s="681">
        <v>349.4521346111959</v>
      </c>
      <c r="D40" s="681">
        <v>5942.0521346111964</v>
      </c>
      <c r="E40" s="681">
        <v>255.90950000000001</v>
      </c>
      <c r="F40" s="347">
        <v>6197.9616346111961</v>
      </c>
    </row>
    <row r="41" spans="1:6" ht="16.5" thickBot="1">
      <c r="A41" s="341">
        <v>40513</v>
      </c>
      <c r="B41" s="680">
        <v>7068.4611999999997</v>
      </c>
      <c r="C41" s="681">
        <v>315.03038553692016</v>
      </c>
      <c r="D41" s="681">
        <v>7383.49158553692</v>
      </c>
      <c r="E41" s="681">
        <v>311.64999999999998</v>
      </c>
      <c r="F41" s="347">
        <v>7695.1415855369196</v>
      </c>
    </row>
    <row r="42" spans="1:6" s="434" customFormat="1" ht="16.5" thickBot="1">
      <c r="A42" s="682" t="s">
        <v>641</v>
      </c>
      <c r="B42" s="683">
        <v>68149.422900000005</v>
      </c>
      <c r="C42" s="684">
        <v>6554.2500000000009</v>
      </c>
      <c r="D42" s="684">
        <v>74703.672900000005</v>
      </c>
      <c r="E42" s="684">
        <v>2669.1040000000003</v>
      </c>
      <c r="F42" s="685">
        <v>77372.776899999997</v>
      </c>
    </row>
    <row r="43" spans="1:6" ht="15.75">
      <c r="A43" s="341">
        <v>40544</v>
      </c>
      <c r="B43" s="680">
        <v>6934.5762000000004</v>
      </c>
      <c r="C43" s="681">
        <v>508.47945043538436</v>
      </c>
      <c r="D43" s="681">
        <v>7443.0556504353845</v>
      </c>
      <c r="E43" s="681">
        <v>353.30300000000005</v>
      </c>
      <c r="F43" s="347">
        <v>7796.3586504353843</v>
      </c>
    </row>
    <row r="44" spans="1:6" ht="15.75">
      <c r="A44" s="341">
        <v>40575</v>
      </c>
      <c r="B44" s="680">
        <v>6332.6011000000008</v>
      </c>
      <c r="C44" s="681">
        <v>622.33022778386487</v>
      </c>
      <c r="D44" s="681">
        <v>6954.9313277838655</v>
      </c>
      <c r="E44" s="681">
        <v>314.55949999999996</v>
      </c>
      <c r="F44" s="347">
        <v>7269.4908277838658</v>
      </c>
    </row>
    <row r="45" spans="1:6" ht="15.75">
      <c r="A45" s="341">
        <v>40603</v>
      </c>
      <c r="B45" s="680">
        <v>6682.8702999999996</v>
      </c>
      <c r="C45" s="681">
        <v>558.31448820713933</v>
      </c>
      <c r="D45" s="681">
        <v>7241.1847882071388</v>
      </c>
      <c r="E45" s="681">
        <v>273.67699999999996</v>
      </c>
      <c r="F45" s="347">
        <v>7514.8617882071385</v>
      </c>
    </row>
    <row r="46" spans="1:6" ht="15.75">
      <c r="A46" s="341">
        <v>40634</v>
      </c>
      <c r="B46" s="680">
        <v>7340.3642</v>
      </c>
      <c r="C46" s="681">
        <v>706.19894988754982</v>
      </c>
      <c r="D46" s="681">
        <v>8046.56314988755</v>
      </c>
      <c r="E46" s="681">
        <v>288.10950000000003</v>
      </c>
      <c r="F46" s="347">
        <v>8334.6726498875505</v>
      </c>
    </row>
    <row r="47" spans="1:6" ht="15.75">
      <c r="A47" s="341">
        <v>40664</v>
      </c>
      <c r="B47" s="680">
        <v>7099.48</v>
      </c>
      <c r="C47" s="681">
        <v>515.50227418641771</v>
      </c>
      <c r="D47" s="681">
        <v>7614.9822741864173</v>
      </c>
      <c r="E47" s="681">
        <v>234.11700000000002</v>
      </c>
      <c r="F47" s="347">
        <v>7849.0992741864175</v>
      </c>
    </row>
    <row r="48" spans="1:6" ht="15.75">
      <c r="A48" s="341">
        <v>40695</v>
      </c>
      <c r="B48" s="680">
        <v>7220.2777000000006</v>
      </c>
      <c r="C48" s="681">
        <v>1132.0251669453896</v>
      </c>
      <c r="D48" s="681">
        <v>8352.3028669453906</v>
      </c>
      <c r="E48" s="681">
        <v>255.3115</v>
      </c>
      <c r="F48" s="347">
        <v>8607.6143669453904</v>
      </c>
    </row>
    <row r="49" spans="1:6" ht="15.75">
      <c r="A49" s="341">
        <v>40725</v>
      </c>
      <c r="B49" s="680">
        <v>7396.5501000000004</v>
      </c>
      <c r="C49" s="681">
        <v>303.06185571766343</v>
      </c>
      <c r="D49" s="681">
        <v>7699.6119557176635</v>
      </c>
      <c r="E49" s="681">
        <v>217.33850000000001</v>
      </c>
      <c r="F49" s="347">
        <v>7916.9504557176633</v>
      </c>
    </row>
    <row r="50" spans="1:6" ht="15.75">
      <c r="A50" s="341">
        <v>40756</v>
      </c>
      <c r="B50" s="680">
        <v>7613.7460000000001</v>
      </c>
      <c r="C50" s="681">
        <v>382.60884012840478</v>
      </c>
      <c r="D50" s="681">
        <v>7996.3548401284052</v>
      </c>
      <c r="E50" s="681">
        <v>229.2295</v>
      </c>
      <c r="F50" s="347">
        <v>8225.5843401284055</v>
      </c>
    </row>
    <row r="51" spans="1:6" ht="15.75">
      <c r="A51" s="341">
        <v>40797</v>
      </c>
      <c r="B51" s="680">
        <v>5857.7585999999992</v>
      </c>
      <c r="C51" s="681">
        <v>321.56429521557777</v>
      </c>
      <c r="D51" s="681">
        <v>6179.3228952155769</v>
      </c>
      <c r="E51" s="681">
        <v>206.48250000000002</v>
      </c>
      <c r="F51" s="347">
        <v>6385.8053952155769</v>
      </c>
    </row>
    <row r="52" spans="1:6" ht="15.75">
      <c r="A52" s="341">
        <v>40827</v>
      </c>
      <c r="B52" s="680">
        <v>7612.1755999999987</v>
      </c>
      <c r="C52" s="681">
        <v>799.52147319454878</v>
      </c>
      <c r="D52" s="681">
        <v>8411.6970731945476</v>
      </c>
      <c r="E52" s="681">
        <v>223.19200000000001</v>
      </c>
      <c r="F52" s="347">
        <v>8634.8890731945467</v>
      </c>
    </row>
    <row r="53" spans="1:6" ht="15.75">
      <c r="A53" s="341">
        <v>40858</v>
      </c>
      <c r="B53" s="680">
        <v>6267.0396000000001</v>
      </c>
      <c r="C53" s="681">
        <v>733.47991907425569</v>
      </c>
      <c r="D53" s="681">
        <v>7000.5195190742561</v>
      </c>
      <c r="E53" s="681">
        <v>302.27750000000003</v>
      </c>
      <c r="F53" s="347">
        <v>7302.7970190742562</v>
      </c>
    </row>
    <row r="54" spans="1:6" ht="16.5" thickBot="1">
      <c r="A54" s="341">
        <v>40888</v>
      </c>
      <c r="B54" s="680">
        <v>6703.5317000000005</v>
      </c>
      <c r="C54" s="681">
        <v>442.84305922380491</v>
      </c>
      <c r="D54" s="681">
        <v>7146.3747592238051</v>
      </c>
      <c r="E54" s="681">
        <v>282.48599999999999</v>
      </c>
      <c r="F54" s="347">
        <v>7428.860759223805</v>
      </c>
    </row>
    <row r="55" spans="1:6" s="434" customFormat="1" ht="16.5" thickBot="1">
      <c r="A55" s="682" t="s">
        <v>1059</v>
      </c>
      <c r="B55" s="683">
        <v>83060.97110000001</v>
      </c>
      <c r="C55" s="684">
        <v>7025.9300000000012</v>
      </c>
      <c r="D55" s="684">
        <v>90086.901100000003</v>
      </c>
      <c r="E55" s="684">
        <v>3180.0835000000002</v>
      </c>
      <c r="F55" s="685">
        <v>93266.984599999996</v>
      </c>
    </row>
    <row r="56" spans="1:6" s="434" customFormat="1" ht="18">
      <c r="A56" s="686" t="s">
        <v>642</v>
      </c>
      <c r="B56" s="680">
        <v>7333.8547310808899</v>
      </c>
      <c r="C56" s="681">
        <v>950.79680471433971</v>
      </c>
      <c r="D56" s="681">
        <v>8284.6515357952303</v>
      </c>
      <c r="E56" s="681">
        <v>185.81700000000001</v>
      </c>
      <c r="F56" s="347">
        <v>8470.4685357952294</v>
      </c>
    </row>
    <row r="57" spans="1:6" s="434" customFormat="1" ht="18">
      <c r="A57" s="341" t="s">
        <v>643</v>
      </c>
      <c r="B57" s="680">
        <v>6196.011271682074</v>
      </c>
      <c r="C57" s="681">
        <v>1067.3923759303134</v>
      </c>
      <c r="D57" s="681">
        <v>7263.4036476123874</v>
      </c>
      <c r="E57" s="681">
        <v>279.32349999999997</v>
      </c>
      <c r="F57" s="347">
        <v>7542.7271476123879</v>
      </c>
    </row>
    <row r="58" spans="1:6" s="434" customFormat="1" ht="18">
      <c r="A58" s="341" t="s">
        <v>644</v>
      </c>
      <c r="B58" s="680">
        <v>7689.4155223102107</v>
      </c>
      <c r="C58" s="681">
        <v>991.11970207897616</v>
      </c>
      <c r="D58" s="681">
        <v>8680.5352243891866</v>
      </c>
      <c r="E58" s="681">
        <v>293.97449999999998</v>
      </c>
      <c r="F58" s="347">
        <v>8974.5097243891869</v>
      </c>
    </row>
    <row r="59" spans="1:6" ht="18">
      <c r="A59" s="341" t="s">
        <v>645</v>
      </c>
      <c r="B59" s="680">
        <v>7177.6306840527395</v>
      </c>
      <c r="C59" s="681">
        <v>1119.5567896851248</v>
      </c>
      <c r="D59" s="681">
        <v>8297.1874737378639</v>
      </c>
      <c r="E59" s="681">
        <v>253.65549999999999</v>
      </c>
      <c r="F59" s="347">
        <v>8550.8429737378647</v>
      </c>
    </row>
    <row r="60" spans="1:6" ht="18">
      <c r="A60" s="341" t="s">
        <v>646</v>
      </c>
      <c r="B60" s="680">
        <v>6491.6749788895104</v>
      </c>
      <c r="C60" s="681">
        <v>1082.0396225648049</v>
      </c>
      <c r="D60" s="681">
        <v>7573.714601454315</v>
      </c>
      <c r="E60" s="681">
        <v>278.9325</v>
      </c>
      <c r="F60" s="347">
        <v>7852.6471014543149</v>
      </c>
    </row>
    <row r="61" spans="1:6" ht="18">
      <c r="A61" s="341" t="s">
        <v>235</v>
      </c>
      <c r="B61" s="680">
        <v>5761.818375066423</v>
      </c>
      <c r="C61" s="681">
        <v>972.91105899471154</v>
      </c>
      <c r="D61" s="681">
        <v>6734.7294340611343</v>
      </c>
      <c r="E61" s="681">
        <v>256.48450000000003</v>
      </c>
      <c r="F61" s="347">
        <v>6991.2139340611338</v>
      </c>
    </row>
    <row r="62" spans="1:6" ht="15.75">
      <c r="A62" s="341">
        <v>41091</v>
      </c>
      <c r="B62" s="680">
        <v>6499.3673124534962</v>
      </c>
      <c r="C62" s="681">
        <v>1056.1705765174529</v>
      </c>
      <c r="D62" s="681">
        <v>7555.5378889709491</v>
      </c>
      <c r="E62" s="681">
        <v>218.16650000000001</v>
      </c>
      <c r="F62" s="347">
        <v>7773.7043889709494</v>
      </c>
    </row>
    <row r="63" spans="1:6" ht="15.75">
      <c r="A63" s="341">
        <v>41122</v>
      </c>
      <c r="B63" s="680">
        <v>7451.6205858114663</v>
      </c>
      <c r="C63" s="681">
        <v>1004.1062166348808</v>
      </c>
      <c r="D63" s="681">
        <v>8455.7268024463465</v>
      </c>
      <c r="E63" s="681">
        <v>209.80599999999998</v>
      </c>
      <c r="F63" s="347">
        <v>8665.532802446347</v>
      </c>
    </row>
    <row r="64" spans="1:6" ht="16.5" thickBot="1">
      <c r="A64" s="687">
        <v>41153</v>
      </c>
      <c r="B64" s="688">
        <v>6667.3620533274589</v>
      </c>
      <c r="C64" s="689">
        <v>1046.9568528793952</v>
      </c>
      <c r="D64" s="689">
        <v>7714.3189062068541</v>
      </c>
      <c r="E64" s="689">
        <v>213.1105502111165</v>
      </c>
      <c r="F64" s="369">
        <v>7927.4294564179709</v>
      </c>
    </row>
    <row r="65" spans="1:1" ht="15" thickTop="1"/>
    <row r="66" spans="1:1" ht="15">
      <c r="A66" s="84" t="s">
        <v>852</v>
      </c>
    </row>
    <row r="68" spans="1:1">
      <c r="A68" s="84" t="s">
        <v>39</v>
      </c>
    </row>
  </sheetData>
  <mergeCells count="1">
    <mergeCell ref="A2:A3"/>
  </mergeCells>
  <pageMargins left="0.7" right="0.7" top="0.5" bottom="0.25" header="0.3" footer="0.3"/>
  <pageSetup paperSize="9" scale="6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view="pageBreakPreview" zoomScaleNormal="100" zoomScaleSheetLayoutView="100" workbookViewId="0">
      <pane xSplit="1" ySplit="3" topLeftCell="B4" activePane="bottomRight" state="frozen"/>
      <selection activeCell="N50" sqref="N50"/>
      <selection pane="topRight" activeCell="N50" sqref="N50"/>
      <selection pane="bottomLeft" activeCell="N50" sqref="N50"/>
      <selection pane="bottomRight" activeCell="B67" sqref="B67"/>
    </sheetView>
  </sheetViews>
  <sheetFormatPr defaultRowHeight="14.25"/>
  <cols>
    <col min="1" max="1" width="14.28515625" style="79" customWidth="1"/>
    <col min="2" max="3" width="13.7109375" style="79" customWidth="1"/>
    <col min="4" max="4" width="21.7109375" style="79" customWidth="1"/>
    <col min="5" max="6" width="13.7109375" style="79" customWidth="1"/>
    <col min="7" max="7" width="23.42578125" style="79" customWidth="1"/>
    <col min="8" max="224" width="9.140625" style="79"/>
    <col min="225" max="225" width="14.28515625" style="79" customWidth="1"/>
    <col min="226" max="227" width="13.7109375" style="79" customWidth="1"/>
    <col min="228" max="228" width="21.7109375" style="79" customWidth="1"/>
    <col min="229" max="230" width="13.7109375" style="79" customWidth="1"/>
    <col min="231" max="231" width="23.42578125" style="79" customWidth="1"/>
    <col min="232" max="480" width="9.140625" style="79"/>
    <col min="481" max="481" width="14.28515625" style="79" customWidth="1"/>
    <col min="482" max="483" width="13.7109375" style="79" customWidth="1"/>
    <col min="484" max="484" width="21.7109375" style="79" customWidth="1"/>
    <col min="485" max="486" width="13.7109375" style="79" customWidth="1"/>
    <col min="487" max="487" width="23.42578125" style="79" customWidth="1"/>
    <col min="488" max="736" width="9.140625" style="79"/>
    <col min="737" max="737" width="14.28515625" style="79" customWidth="1"/>
    <col min="738" max="739" width="13.7109375" style="79" customWidth="1"/>
    <col min="740" max="740" width="21.7109375" style="79" customWidth="1"/>
    <col min="741" max="742" width="13.7109375" style="79" customWidth="1"/>
    <col min="743" max="743" width="23.42578125" style="79" customWidth="1"/>
    <col min="744" max="992" width="9.140625" style="79"/>
    <col min="993" max="993" width="14.28515625" style="79" customWidth="1"/>
    <col min="994" max="995" width="13.7109375" style="79" customWidth="1"/>
    <col min="996" max="996" width="21.7109375" style="79" customWidth="1"/>
    <col min="997" max="998" width="13.7109375" style="79" customWidth="1"/>
    <col min="999" max="999" width="23.42578125" style="79" customWidth="1"/>
    <col min="1000" max="1248" width="9.140625" style="79"/>
    <col min="1249" max="1249" width="14.28515625" style="79" customWidth="1"/>
    <col min="1250" max="1251" width="13.7109375" style="79" customWidth="1"/>
    <col min="1252" max="1252" width="21.7109375" style="79" customWidth="1"/>
    <col min="1253" max="1254" width="13.7109375" style="79" customWidth="1"/>
    <col min="1255" max="1255" width="23.42578125" style="79" customWidth="1"/>
    <col min="1256" max="1504" width="9.140625" style="79"/>
    <col min="1505" max="1505" width="14.28515625" style="79" customWidth="1"/>
    <col min="1506" max="1507" width="13.7109375" style="79" customWidth="1"/>
    <col min="1508" max="1508" width="21.7109375" style="79" customWidth="1"/>
    <col min="1509" max="1510" width="13.7109375" style="79" customWidth="1"/>
    <col min="1511" max="1511" width="23.42578125" style="79" customWidth="1"/>
    <col min="1512" max="1760" width="9.140625" style="79"/>
    <col min="1761" max="1761" width="14.28515625" style="79" customWidth="1"/>
    <col min="1762" max="1763" width="13.7109375" style="79" customWidth="1"/>
    <col min="1764" max="1764" width="21.7109375" style="79" customWidth="1"/>
    <col min="1765" max="1766" width="13.7109375" style="79" customWidth="1"/>
    <col min="1767" max="1767" width="23.42578125" style="79" customWidth="1"/>
    <col min="1768" max="2016" width="9.140625" style="79"/>
    <col min="2017" max="2017" width="14.28515625" style="79" customWidth="1"/>
    <col min="2018" max="2019" width="13.7109375" style="79" customWidth="1"/>
    <col min="2020" max="2020" width="21.7109375" style="79" customWidth="1"/>
    <col min="2021" max="2022" width="13.7109375" style="79" customWidth="1"/>
    <col min="2023" max="2023" width="23.42578125" style="79" customWidth="1"/>
    <col min="2024" max="2272" width="9.140625" style="79"/>
    <col min="2273" max="2273" width="14.28515625" style="79" customWidth="1"/>
    <col min="2274" max="2275" width="13.7109375" style="79" customWidth="1"/>
    <col min="2276" max="2276" width="21.7109375" style="79" customWidth="1"/>
    <col min="2277" max="2278" width="13.7109375" style="79" customWidth="1"/>
    <col min="2279" max="2279" width="23.42578125" style="79" customWidth="1"/>
    <col min="2280" max="2528" width="9.140625" style="79"/>
    <col min="2529" max="2529" width="14.28515625" style="79" customWidth="1"/>
    <col min="2530" max="2531" width="13.7109375" style="79" customWidth="1"/>
    <col min="2532" max="2532" width="21.7109375" style="79" customWidth="1"/>
    <col min="2533" max="2534" width="13.7109375" style="79" customWidth="1"/>
    <col min="2535" max="2535" width="23.42578125" style="79" customWidth="1"/>
    <col min="2536" max="2784" width="9.140625" style="79"/>
    <col min="2785" max="2785" width="14.28515625" style="79" customWidth="1"/>
    <col min="2786" max="2787" width="13.7109375" style="79" customWidth="1"/>
    <col min="2788" max="2788" width="21.7109375" style="79" customWidth="1"/>
    <col min="2789" max="2790" width="13.7109375" style="79" customWidth="1"/>
    <col min="2791" max="2791" width="23.42578125" style="79" customWidth="1"/>
    <col min="2792" max="3040" width="9.140625" style="79"/>
    <col min="3041" max="3041" width="14.28515625" style="79" customWidth="1"/>
    <col min="3042" max="3043" width="13.7109375" style="79" customWidth="1"/>
    <col min="3044" max="3044" width="21.7109375" style="79" customWidth="1"/>
    <col min="3045" max="3046" width="13.7109375" style="79" customWidth="1"/>
    <col min="3047" max="3047" width="23.42578125" style="79" customWidth="1"/>
    <col min="3048" max="3296" width="9.140625" style="79"/>
    <col min="3297" max="3297" width="14.28515625" style="79" customWidth="1"/>
    <col min="3298" max="3299" width="13.7109375" style="79" customWidth="1"/>
    <col min="3300" max="3300" width="21.7109375" style="79" customWidth="1"/>
    <col min="3301" max="3302" width="13.7109375" style="79" customWidth="1"/>
    <col min="3303" max="3303" width="23.42578125" style="79" customWidth="1"/>
    <col min="3304" max="3552" width="9.140625" style="79"/>
    <col min="3553" max="3553" width="14.28515625" style="79" customWidth="1"/>
    <col min="3554" max="3555" width="13.7109375" style="79" customWidth="1"/>
    <col min="3556" max="3556" width="21.7109375" style="79" customWidth="1"/>
    <col min="3557" max="3558" width="13.7109375" style="79" customWidth="1"/>
    <col min="3559" max="3559" width="23.42578125" style="79" customWidth="1"/>
    <col min="3560" max="3808" width="9.140625" style="79"/>
    <col min="3809" max="3809" width="14.28515625" style="79" customWidth="1"/>
    <col min="3810" max="3811" width="13.7109375" style="79" customWidth="1"/>
    <col min="3812" max="3812" width="21.7109375" style="79" customWidth="1"/>
    <col min="3813" max="3814" width="13.7109375" style="79" customWidth="1"/>
    <col min="3815" max="3815" width="23.42578125" style="79" customWidth="1"/>
    <col min="3816" max="4064" width="9.140625" style="79"/>
    <col min="4065" max="4065" width="14.28515625" style="79" customWidth="1"/>
    <col min="4066" max="4067" width="13.7109375" style="79" customWidth="1"/>
    <col min="4068" max="4068" width="21.7109375" style="79" customWidth="1"/>
    <col min="4069" max="4070" width="13.7109375" style="79" customWidth="1"/>
    <col min="4071" max="4071" width="23.42578125" style="79" customWidth="1"/>
    <col min="4072" max="4320" width="9.140625" style="79"/>
    <col min="4321" max="4321" width="14.28515625" style="79" customWidth="1"/>
    <col min="4322" max="4323" width="13.7109375" style="79" customWidth="1"/>
    <col min="4324" max="4324" width="21.7109375" style="79" customWidth="1"/>
    <col min="4325" max="4326" width="13.7109375" style="79" customWidth="1"/>
    <col min="4327" max="4327" width="23.42578125" style="79" customWidth="1"/>
    <col min="4328" max="4576" width="9.140625" style="79"/>
    <col min="4577" max="4577" width="14.28515625" style="79" customWidth="1"/>
    <col min="4578" max="4579" width="13.7109375" style="79" customWidth="1"/>
    <col min="4580" max="4580" width="21.7109375" style="79" customWidth="1"/>
    <col min="4581" max="4582" width="13.7109375" style="79" customWidth="1"/>
    <col min="4583" max="4583" width="23.42578125" style="79" customWidth="1"/>
    <col min="4584" max="4832" width="9.140625" style="79"/>
    <col min="4833" max="4833" width="14.28515625" style="79" customWidth="1"/>
    <col min="4834" max="4835" width="13.7109375" style="79" customWidth="1"/>
    <col min="4836" max="4836" width="21.7109375" style="79" customWidth="1"/>
    <col min="4837" max="4838" width="13.7109375" style="79" customWidth="1"/>
    <col min="4839" max="4839" width="23.42578125" style="79" customWidth="1"/>
    <col min="4840" max="5088" width="9.140625" style="79"/>
    <col min="5089" max="5089" width="14.28515625" style="79" customWidth="1"/>
    <col min="5090" max="5091" width="13.7109375" style="79" customWidth="1"/>
    <col min="5092" max="5092" width="21.7109375" style="79" customWidth="1"/>
    <col min="5093" max="5094" width="13.7109375" style="79" customWidth="1"/>
    <col min="5095" max="5095" width="23.42578125" style="79" customWidth="1"/>
    <col min="5096" max="5344" width="9.140625" style="79"/>
    <col min="5345" max="5345" width="14.28515625" style="79" customWidth="1"/>
    <col min="5346" max="5347" width="13.7109375" style="79" customWidth="1"/>
    <col min="5348" max="5348" width="21.7109375" style="79" customWidth="1"/>
    <col min="5349" max="5350" width="13.7109375" style="79" customWidth="1"/>
    <col min="5351" max="5351" width="23.42578125" style="79" customWidth="1"/>
    <col min="5352" max="5600" width="9.140625" style="79"/>
    <col min="5601" max="5601" width="14.28515625" style="79" customWidth="1"/>
    <col min="5602" max="5603" width="13.7109375" style="79" customWidth="1"/>
    <col min="5604" max="5604" width="21.7109375" style="79" customWidth="1"/>
    <col min="5605" max="5606" width="13.7109375" style="79" customWidth="1"/>
    <col min="5607" max="5607" width="23.42578125" style="79" customWidth="1"/>
    <col min="5608" max="5856" width="9.140625" style="79"/>
    <col min="5857" max="5857" width="14.28515625" style="79" customWidth="1"/>
    <col min="5858" max="5859" width="13.7109375" style="79" customWidth="1"/>
    <col min="5860" max="5860" width="21.7109375" style="79" customWidth="1"/>
    <col min="5861" max="5862" width="13.7109375" style="79" customWidth="1"/>
    <col min="5863" max="5863" width="23.42578125" style="79" customWidth="1"/>
    <col min="5864" max="6112" width="9.140625" style="79"/>
    <col min="6113" max="6113" width="14.28515625" style="79" customWidth="1"/>
    <col min="6114" max="6115" width="13.7109375" style="79" customWidth="1"/>
    <col min="6116" max="6116" width="21.7109375" style="79" customWidth="1"/>
    <col min="6117" max="6118" width="13.7109375" style="79" customWidth="1"/>
    <col min="6119" max="6119" width="23.42578125" style="79" customWidth="1"/>
    <col min="6120" max="6368" width="9.140625" style="79"/>
    <col min="6369" max="6369" width="14.28515625" style="79" customWidth="1"/>
    <col min="6370" max="6371" width="13.7109375" style="79" customWidth="1"/>
    <col min="6372" max="6372" width="21.7109375" style="79" customWidth="1"/>
    <col min="6373" max="6374" width="13.7109375" style="79" customWidth="1"/>
    <col min="6375" max="6375" width="23.42578125" style="79" customWidth="1"/>
    <col min="6376" max="6624" width="9.140625" style="79"/>
    <col min="6625" max="6625" width="14.28515625" style="79" customWidth="1"/>
    <col min="6626" max="6627" width="13.7109375" style="79" customWidth="1"/>
    <col min="6628" max="6628" width="21.7109375" style="79" customWidth="1"/>
    <col min="6629" max="6630" width="13.7109375" style="79" customWidth="1"/>
    <col min="6631" max="6631" width="23.42578125" style="79" customWidth="1"/>
    <col min="6632" max="6880" width="9.140625" style="79"/>
    <col min="6881" max="6881" width="14.28515625" style="79" customWidth="1"/>
    <col min="6882" max="6883" width="13.7109375" style="79" customWidth="1"/>
    <col min="6884" max="6884" width="21.7109375" style="79" customWidth="1"/>
    <col min="6885" max="6886" width="13.7109375" style="79" customWidth="1"/>
    <col min="6887" max="6887" width="23.42578125" style="79" customWidth="1"/>
    <col min="6888" max="7136" width="9.140625" style="79"/>
    <col min="7137" max="7137" width="14.28515625" style="79" customWidth="1"/>
    <col min="7138" max="7139" width="13.7109375" style="79" customWidth="1"/>
    <col min="7140" max="7140" width="21.7109375" style="79" customWidth="1"/>
    <col min="7141" max="7142" width="13.7109375" style="79" customWidth="1"/>
    <col min="7143" max="7143" width="23.42578125" style="79" customWidth="1"/>
    <col min="7144" max="7392" width="9.140625" style="79"/>
    <col min="7393" max="7393" width="14.28515625" style="79" customWidth="1"/>
    <col min="7394" max="7395" width="13.7109375" style="79" customWidth="1"/>
    <col min="7396" max="7396" width="21.7109375" style="79" customWidth="1"/>
    <col min="7397" max="7398" width="13.7109375" style="79" customWidth="1"/>
    <col min="7399" max="7399" width="23.42578125" style="79" customWidth="1"/>
    <col min="7400" max="7648" width="9.140625" style="79"/>
    <col min="7649" max="7649" width="14.28515625" style="79" customWidth="1"/>
    <col min="7650" max="7651" width="13.7109375" style="79" customWidth="1"/>
    <col min="7652" max="7652" width="21.7109375" style="79" customWidth="1"/>
    <col min="7653" max="7654" width="13.7109375" style="79" customWidth="1"/>
    <col min="7655" max="7655" width="23.42578125" style="79" customWidth="1"/>
    <col min="7656" max="7904" width="9.140625" style="79"/>
    <col min="7905" max="7905" width="14.28515625" style="79" customWidth="1"/>
    <col min="7906" max="7907" width="13.7109375" style="79" customWidth="1"/>
    <col min="7908" max="7908" width="21.7109375" style="79" customWidth="1"/>
    <col min="7909" max="7910" width="13.7109375" style="79" customWidth="1"/>
    <col min="7911" max="7911" width="23.42578125" style="79" customWidth="1"/>
    <col min="7912" max="8160" width="9.140625" style="79"/>
    <col min="8161" max="8161" width="14.28515625" style="79" customWidth="1"/>
    <col min="8162" max="8163" width="13.7109375" style="79" customWidth="1"/>
    <col min="8164" max="8164" width="21.7109375" style="79" customWidth="1"/>
    <col min="8165" max="8166" width="13.7109375" style="79" customWidth="1"/>
    <col min="8167" max="8167" width="23.42578125" style="79" customWidth="1"/>
    <col min="8168" max="8416" width="9.140625" style="79"/>
    <col min="8417" max="8417" width="14.28515625" style="79" customWidth="1"/>
    <col min="8418" max="8419" width="13.7109375" style="79" customWidth="1"/>
    <col min="8420" max="8420" width="21.7109375" style="79" customWidth="1"/>
    <col min="8421" max="8422" width="13.7109375" style="79" customWidth="1"/>
    <col min="8423" max="8423" width="23.42578125" style="79" customWidth="1"/>
    <col min="8424" max="8672" width="9.140625" style="79"/>
    <col min="8673" max="8673" width="14.28515625" style="79" customWidth="1"/>
    <col min="8674" max="8675" width="13.7109375" style="79" customWidth="1"/>
    <col min="8676" max="8676" width="21.7109375" style="79" customWidth="1"/>
    <col min="8677" max="8678" width="13.7109375" style="79" customWidth="1"/>
    <col min="8679" max="8679" width="23.42578125" style="79" customWidth="1"/>
    <col min="8680" max="8928" width="9.140625" style="79"/>
    <col min="8929" max="8929" width="14.28515625" style="79" customWidth="1"/>
    <col min="8930" max="8931" width="13.7109375" style="79" customWidth="1"/>
    <col min="8932" max="8932" width="21.7109375" style="79" customWidth="1"/>
    <col min="8933" max="8934" width="13.7109375" style="79" customWidth="1"/>
    <col min="8935" max="8935" width="23.42578125" style="79" customWidth="1"/>
    <col min="8936" max="9184" width="9.140625" style="79"/>
    <col min="9185" max="9185" width="14.28515625" style="79" customWidth="1"/>
    <col min="9186" max="9187" width="13.7109375" style="79" customWidth="1"/>
    <col min="9188" max="9188" width="21.7109375" style="79" customWidth="1"/>
    <col min="9189" max="9190" width="13.7109375" style="79" customWidth="1"/>
    <col min="9191" max="9191" width="23.42578125" style="79" customWidth="1"/>
    <col min="9192" max="9440" width="9.140625" style="79"/>
    <col min="9441" max="9441" width="14.28515625" style="79" customWidth="1"/>
    <col min="9442" max="9443" width="13.7109375" style="79" customWidth="1"/>
    <col min="9444" max="9444" width="21.7109375" style="79" customWidth="1"/>
    <col min="9445" max="9446" width="13.7109375" style="79" customWidth="1"/>
    <col min="9447" max="9447" width="23.42578125" style="79" customWidth="1"/>
    <col min="9448" max="9696" width="9.140625" style="79"/>
    <col min="9697" max="9697" width="14.28515625" style="79" customWidth="1"/>
    <col min="9698" max="9699" width="13.7109375" style="79" customWidth="1"/>
    <col min="9700" max="9700" width="21.7109375" style="79" customWidth="1"/>
    <col min="9701" max="9702" width="13.7109375" style="79" customWidth="1"/>
    <col min="9703" max="9703" width="23.42578125" style="79" customWidth="1"/>
    <col min="9704" max="9952" width="9.140625" style="79"/>
    <col min="9953" max="9953" width="14.28515625" style="79" customWidth="1"/>
    <col min="9954" max="9955" width="13.7109375" style="79" customWidth="1"/>
    <col min="9956" max="9956" width="21.7109375" style="79" customWidth="1"/>
    <col min="9957" max="9958" width="13.7109375" style="79" customWidth="1"/>
    <col min="9959" max="9959" width="23.42578125" style="79" customWidth="1"/>
    <col min="9960" max="10208" width="9.140625" style="79"/>
    <col min="10209" max="10209" width="14.28515625" style="79" customWidth="1"/>
    <col min="10210" max="10211" width="13.7109375" style="79" customWidth="1"/>
    <col min="10212" max="10212" width="21.7109375" style="79" customWidth="1"/>
    <col min="10213" max="10214" width="13.7109375" style="79" customWidth="1"/>
    <col min="10215" max="10215" width="23.42578125" style="79" customWidth="1"/>
    <col min="10216" max="10464" width="9.140625" style="79"/>
    <col min="10465" max="10465" width="14.28515625" style="79" customWidth="1"/>
    <col min="10466" max="10467" width="13.7109375" style="79" customWidth="1"/>
    <col min="10468" max="10468" width="21.7109375" style="79" customWidth="1"/>
    <col min="10469" max="10470" width="13.7109375" style="79" customWidth="1"/>
    <col min="10471" max="10471" width="23.42578125" style="79" customWidth="1"/>
    <col min="10472" max="10720" width="9.140625" style="79"/>
    <col min="10721" max="10721" width="14.28515625" style="79" customWidth="1"/>
    <col min="10722" max="10723" width="13.7109375" style="79" customWidth="1"/>
    <col min="10724" max="10724" width="21.7109375" style="79" customWidth="1"/>
    <col min="10725" max="10726" width="13.7109375" style="79" customWidth="1"/>
    <col min="10727" max="10727" width="23.42578125" style="79" customWidth="1"/>
    <col min="10728" max="10976" width="9.140625" style="79"/>
    <col min="10977" max="10977" width="14.28515625" style="79" customWidth="1"/>
    <col min="10978" max="10979" width="13.7109375" style="79" customWidth="1"/>
    <col min="10980" max="10980" width="21.7109375" style="79" customWidth="1"/>
    <col min="10981" max="10982" width="13.7109375" style="79" customWidth="1"/>
    <col min="10983" max="10983" width="23.42578125" style="79" customWidth="1"/>
    <col min="10984" max="11232" width="9.140625" style="79"/>
    <col min="11233" max="11233" width="14.28515625" style="79" customWidth="1"/>
    <col min="11234" max="11235" width="13.7109375" style="79" customWidth="1"/>
    <col min="11236" max="11236" width="21.7109375" style="79" customWidth="1"/>
    <col min="11237" max="11238" width="13.7109375" style="79" customWidth="1"/>
    <col min="11239" max="11239" width="23.42578125" style="79" customWidth="1"/>
    <col min="11240" max="11488" width="9.140625" style="79"/>
    <col min="11489" max="11489" width="14.28515625" style="79" customWidth="1"/>
    <col min="11490" max="11491" width="13.7109375" style="79" customWidth="1"/>
    <col min="11492" max="11492" width="21.7109375" style="79" customWidth="1"/>
    <col min="11493" max="11494" width="13.7109375" style="79" customWidth="1"/>
    <col min="11495" max="11495" width="23.42578125" style="79" customWidth="1"/>
    <col min="11496" max="11744" width="9.140625" style="79"/>
    <col min="11745" max="11745" width="14.28515625" style="79" customWidth="1"/>
    <col min="11746" max="11747" width="13.7109375" style="79" customWidth="1"/>
    <col min="11748" max="11748" width="21.7109375" style="79" customWidth="1"/>
    <col min="11749" max="11750" width="13.7109375" style="79" customWidth="1"/>
    <col min="11751" max="11751" width="23.42578125" style="79" customWidth="1"/>
    <col min="11752" max="12000" width="9.140625" style="79"/>
    <col min="12001" max="12001" width="14.28515625" style="79" customWidth="1"/>
    <col min="12002" max="12003" width="13.7109375" style="79" customWidth="1"/>
    <col min="12004" max="12004" width="21.7109375" style="79" customWidth="1"/>
    <col min="12005" max="12006" width="13.7109375" style="79" customWidth="1"/>
    <col min="12007" max="12007" width="23.42578125" style="79" customWidth="1"/>
    <col min="12008" max="12256" width="9.140625" style="79"/>
    <col min="12257" max="12257" width="14.28515625" style="79" customWidth="1"/>
    <col min="12258" max="12259" width="13.7109375" style="79" customWidth="1"/>
    <col min="12260" max="12260" width="21.7109375" style="79" customWidth="1"/>
    <col min="12261" max="12262" width="13.7109375" style="79" customWidth="1"/>
    <col min="12263" max="12263" width="23.42578125" style="79" customWidth="1"/>
    <col min="12264" max="12512" width="9.140625" style="79"/>
    <col min="12513" max="12513" width="14.28515625" style="79" customWidth="1"/>
    <col min="12514" max="12515" width="13.7109375" style="79" customWidth="1"/>
    <col min="12516" max="12516" width="21.7109375" style="79" customWidth="1"/>
    <col min="12517" max="12518" width="13.7109375" style="79" customWidth="1"/>
    <col min="12519" max="12519" width="23.42578125" style="79" customWidth="1"/>
    <col min="12520" max="12768" width="9.140625" style="79"/>
    <col min="12769" max="12769" width="14.28515625" style="79" customWidth="1"/>
    <col min="12770" max="12771" width="13.7109375" style="79" customWidth="1"/>
    <col min="12772" max="12772" width="21.7109375" style="79" customWidth="1"/>
    <col min="12773" max="12774" width="13.7109375" style="79" customWidth="1"/>
    <col min="12775" max="12775" width="23.42578125" style="79" customWidth="1"/>
    <col min="12776" max="13024" width="9.140625" style="79"/>
    <col min="13025" max="13025" width="14.28515625" style="79" customWidth="1"/>
    <col min="13026" max="13027" width="13.7109375" style="79" customWidth="1"/>
    <col min="13028" max="13028" width="21.7109375" style="79" customWidth="1"/>
    <col min="13029" max="13030" width="13.7109375" style="79" customWidth="1"/>
    <col min="13031" max="13031" width="23.42578125" style="79" customWidth="1"/>
    <col min="13032" max="13280" width="9.140625" style="79"/>
    <col min="13281" max="13281" width="14.28515625" style="79" customWidth="1"/>
    <col min="13282" max="13283" width="13.7109375" style="79" customWidth="1"/>
    <col min="13284" max="13284" width="21.7109375" style="79" customWidth="1"/>
    <col min="13285" max="13286" width="13.7109375" style="79" customWidth="1"/>
    <col min="13287" max="13287" width="23.42578125" style="79" customWidth="1"/>
    <col min="13288" max="13536" width="9.140625" style="79"/>
    <col min="13537" max="13537" width="14.28515625" style="79" customWidth="1"/>
    <col min="13538" max="13539" width="13.7109375" style="79" customWidth="1"/>
    <col min="13540" max="13540" width="21.7109375" style="79" customWidth="1"/>
    <col min="13541" max="13542" width="13.7109375" style="79" customWidth="1"/>
    <col min="13543" max="13543" width="23.42578125" style="79" customWidth="1"/>
    <col min="13544" max="13792" width="9.140625" style="79"/>
    <col min="13793" max="13793" width="14.28515625" style="79" customWidth="1"/>
    <col min="13794" max="13795" width="13.7109375" style="79" customWidth="1"/>
    <col min="13796" max="13796" width="21.7109375" style="79" customWidth="1"/>
    <col min="13797" max="13798" width="13.7109375" style="79" customWidth="1"/>
    <col min="13799" max="13799" width="23.42578125" style="79" customWidth="1"/>
    <col min="13800" max="14048" width="9.140625" style="79"/>
    <col min="14049" max="14049" width="14.28515625" style="79" customWidth="1"/>
    <col min="14050" max="14051" width="13.7109375" style="79" customWidth="1"/>
    <col min="14052" max="14052" width="21.7109375" style="79" customWidth="1"/>
    <col min="14053" max="14054" width="13.7109375" style="79" customWidth="1"/>
    <col min="14055" max="14055" width="23.42578125" style="79" customWidth="1"/>
    <col min="14056" max="14304" width="9.140625" style="79"/>
    <col min="14305" max="14305" width="14.28515625" style="79" customWidth="1"/>
    <col min="14306" max="14307" width="13.7109375" style="79" customWidth="1"/>
    <col min="14308" max="14308" width="21.7109375" style="79" customWidth="1"/>
    <col min="14309" max="14310" width="13.7109375" style="79" customWidth="1"/>
    <col min="14311" max="14311" width="23.42578125" style="79" customWidth="1"/>
    <col min="14312" max="14560" width="9.140625" style="79"/>
    <col min="14561" max="14561" width="14.28515625" style="79" customWidth="1"/>
    <col min="14562" max="14563" width="13.7109375" style="79" customWidth="1"/>
    <col min="14564" max="14564" width="21.7109375" style="79" customWidth="1"/>
    <col min="14565" max="14566" width="13.7109375" style="79" customWidth="1"/>
    <col min="14567" max="14567" width="23.42578125" style="79" customWidth="1"/>
    <col min="14568" max="14816" width="9.140625" style="79"/>
    <col min="14817" max="14817" width="14.28515625" style="79" customWidth="1"/>
    <col min="14818" max="14819" width="13.7109375" style="79" customWidth="1"/>
    <col min="14820" max="14820" width="21.7109375" style="79" customWidth="1"/>
    <col min="14821" max="14822" width="13.7109375" style="79" customWidth="1"/>
    <col min="14823" max="14823" width="23.42578125" style="79" customWidth="1"/>
    <col min="14824" max="15072" width="9.140625" style="79"/>
    <col min="15073" max="15073" width="14.28515625" style="79" customWidth="1"/>
    <col min="15074" max="15075" width="13.7109375" style="79" customWidth="1"/>
    <col min="15076" max="15076" width="21.7109375" style="79" customWidth="1"/>
    <col min="15077" max="15078" width="13.7109375" style="79" customWidth="1"/>
    <col min="15079" max="15079" width="23.42578125" style="79" customWidth="1"/>
    <col min="15080" max="15328" width="9.140625" style="79"/>
    <col min="15329" max="15329" width="14.28515625" style="79" customWidth="1"/>
    <col min="15330" max="15331" width="13.7109375" style="79" customWidth="1"/>
    <col min="15332" max="15332" width="21.7109375" style="79" customWidth="1"/>
    <col min="15333" max="15334" width="13.7109375" style="79" customWidth="1"/>
    <col min="15335" max="15335" width="23.42578125" style="79" customWidth="1"/>
    <col min="15336" max="15584" width="9.140625" style="79"/>
    <col min="15585" max="15585" width="14.28515625" style="79" customWidth="1"/>
    <col min="15586" max="15587" width="13.7109375" style="79" customWidth="1"/>
    <col min="15588" max="15588" width="21.7109375" style="79" customWidth="1"/>
    <col min="15589" max="15590" width="13.7109375" style="79" customWidth="1"/>
    <col min="15591" max="15591" width="23.42578125" style="79" customWidth="1"/>
    <col min="15592" max="15840" width="9.140625" style="79"/>
    <col min="15841" max="15841" width="14.28515625" style="79" customWidth="1"/>
    <col min="15842" max="15843" width="13.7109375" style="79" customWidth="1"/>
    <col min="15844" max="15844" width="21.7109375" style="79" customWidth="1"/>
    <col min="15845" max="15846" width="13.7109375" style="79" customWidth="1"/>
    <col min="15847" max="15847" width="23.42578125" style="79" customWidth="1"/>
    <col min="15848" max="16096" width="9.140625" style="79"/>
    <col min="16097" max="16097" width="14.28515625" style="79" customWidth="1"/>
    <col min="16098" max="16099" width="13.7109375" style="79" customWidth="1"/>
    <col min="16100" max="16100" width="21.7109375" style="79" customWidth="1"/>
    <col min="16101" max="16102" width="13.7109375" style="79" customWidth="1"/>
    <col min="16103" max="16103" width="23.42578125" style="79" customWidth="1"/>
    <col min="16104" max="16384" width="9.140625" style="79"/>
  </cols>
  <sheetData>
    <row r="1" spans="1:7" s="76" customFormat="1" ht="18.75" thickBot="1">
      <c r="A1" s="76" t="s">
        <v>382</v>
      </c>
    </row>
    <row r="2" spans="1:7" s="309" customFormat="1" ht="16.5" customHeight="1">
      <c r="A2" s="999" t="s">
        <v>138</v>
      </c>
      <c r="B2" s="675" t="s">
        <v>656</v>
      </c>
      <c r="C2" s="690" t="s">
        <v>657</v>
      </c>
      <c r="D2" s="691" t="s">
        <v>658</v>
      </c>
      <c r="E2" s="675" t="s">
        <v>656</v>
      </c>
      <c r="F2" s="677" t="s">
        <v>657</v>
      </c>
      <c r="G2" s="677" t="s">
        <v>659</v>
      </c>
    </row>
    <row r="3" spans="1:7" s="309" customFormat="1" ht="16.5" customHeight="1" thickBot="1">
      <c r="A3" s="1000"/>
      <c r="B3" s="678" t="s">
        <v>363</v>
      </c>
      <c r="C3" s="692" t="s">
        <v>368</v>
      </c>
      <c r="D3" s="693" t="s">
        <v>637</v>
      </c>
      <c r="E3" s="678" t="s">
        <v>378</v>
      </c>
      <c r="F3" s="174" t="s">
        <v>654</v>
      </c>
      <c r="G3" s="174" t="s">
        <v>655</v>
      </c>
    </row>
    <row r="4" spans="1:7" ht="15.75">
      <c r="A4" s="341">
        <v>39448</v>
      </c>
      <c r="B4" s="680">
        <v>817.35302599498561</v>
      </c>
      <c r="C4" s="694">
        <v>3423.4636936726561</v>
      </c>
      <c r="D4" s="695">
        <v>4240.8167196676413</v>
      </c>
      <c r="E4" s="680">
        <v>778.76569748938118</v>
      </c>
      <c r="F4" s="347">
        <v>2561.1368488599765</v>
      </c>
      <c r="G4" s="347">
        <v>3339.9025463493576</v>
      </c>
    </row>
    <row r="5" spans="1:7" ht="15.75">
      <c r="A5" s="341">
        <v>39479</v>
      </c>
      <c r="B5" s="680">
        <v>771.44410993639417</v>
      </c>
      <c r="C5" s="694">
        <v>2332.3706220116742</v>
      </c>
      <c r="D5" s="695">
        <v>3103.8147319480686</v>
      </c>
      <c r="E5" s="680">
        <v>735.88239037180369</v>
      </c>
      <c r="F5" s="347">
        <v>2106.7615655359109</v>
      </c>
      <c r="G5" s="347">
        <v>2842.6439559077144</v>
      </c>
    </row>
    <row r="6" spans="1:7" ht="15.75">
      <c r="A6" s="341">
        <v>39508</v>
      </c>
      <c r="B6" s="680">
        <v>678.53328119263278</v>
      </c>
      <c r="C6" s="694">
        <v>2106.5152682157395</v>
      </c>
      <c r="D6" s="695">
        <v>2785.0485494083723</v>
      </c>
      <c r="E6" s="680">
        <v>648.17567336207185</v>
      </c>
      <c r="F6" s="347">
        <v>1883.000205605495</v>
      </c>
      <c r="G6" s="347">
        <v>2531.1758789675669</v>
      </c>
    </row>
    <row r="7" spans="1:7" ht="15.75">
      <c r="A7" s="341">
        <v>39539</v>
      </c>
      <c r="B7" s="680">
        <v>1019.0966640655327</v>
      </c>
      <c r="C7" s="694">
        <v>3005.9332696063457</v>
      </c>
      <c r="D7" s="695">
        <v>4025.0299336718781</v>
      </c>
      <c r="E7" s="680">
        <v>976.139938093409</v>
      </c>
      <c r="F7" s="347">
        <v>2638.5366919020953</v>
      </c>
      <c r="G7" s="347">
        <v>3614.6766299955043</v>
      </c>
    </row>
    <row r="8" spans="1:7" ht="15.75">
      <c r="A8" s="341">
        <v>39569</v>
      </c>
      <c r="B8" s="680">
        <v>905.19632896984524</v>
      </c>
      <c r="C8" s="694">
        <v>3190.9858013175763</v>
      </c>
      <c r="D8" s="695">
        <v>4096.1821302874214</v>
      </c>
      <c r="E8" s="680">
        <v>864.52566456098589</v>
      </c>
      <c r="F8" s="347">
        <v>2851.7291766803869</v>
      </c>
      <c r="G8" s="347">
        <v>3716.2548412413726</v>
      </c>
    </row>
    <row r="9" spans="1:7" ht="15.75">
      <c r="A9" s="341">
        <v>39600</v>
      </c>
      <c r="B9" s="680">
        <v>1131.9354024834922</v>
      </c>
      <c r="C9" s="694">
        <v>3222.7973468784485</v>
      </c>
      <c r="D9" s="695">
        <v>4354.7327493619405</v>
      </c>
      <c r="E9" s="680">
        <v>1080.0194624000719</v>
      </c>
      <c r="F9" s="347">
        <v>2972.7671340442239</v>
      </c>
      <c r="G9" s="347">
        <v>4052.7865964442958</v>
      </c>
    </row>
    <row r="10" spans="1:7" ht="15.75">
      <c r="A10" s="341">
        <v>39630</v>
      </c>
      <c r="B10" s="680">
        <v>1608.5436994572251</v>
      </c>
      <c r="C10" s="694">
        <v>2727.4784258788318</v>
      </c>
      <c r="D10" s="695">
        <v>4336.0221253360569</v>
      </c>
      <c r="E10" s="680">
        <v>1541.6960291021273</v>
      </c>
      <c r="F10" s="347">
        <v>2454.6678367984209</v>
      </c>
      <c r="G10" s="347">
        <v>3996.3638659005483</v>
      </c>
    </row>
    <row r="11" spans="1:7" ht="15.75">
      <c r="A11" s="341">
        <v>39661</v>
      </c>
      <c r="B11" s="680">
        <v>1149.8942219522705</v>
      </c>
      <c r="C11" s="694">
        <v>2459.5945276499069</v>
      </c>
      <c r="D11" s="695">
        <v>3609.4887496021774</v>
      </c>
      <c r="E11" s="680">
        <v>1111.4284456776772</v>
      </c>
      <c r="F11" s="347">
        <v>2212.1945748980806</v>
      </c>
      <c r="G11" s="347">
        <v>3323.6230205757579</v>
      </c>
    </row>
    <row r="12" spans="1:7" ht="15.75">
      <c r="A12" s="341">
        <v>39692</v>
      </c>
      <c r="B12" s="680">
        <v>947.04953353847054</v>
      </c>
      <c r="C12" s="694">
        <v>2657.6329705597554</v>
      </c>
      <c r="D12" s="695">
        <v>3604.6825040982258</v>
      </c>
      <c r="E12" s="680">
        <v>905.79501046144537</v>
      </c>
      <c r="F12" s="347">
        <v>2390.1614655228063</v>
      </c>
      <c r="G12" s="347">
        <v>3295.9564759842515</v>
      </c>
    </row>
    <row r="13" spans="1:7" ht="15.75">
      <c r="A13" s="341">
        <v>39722</v>
      </c>
      <c r="B13" s="680">
        <v>881.06733784864571</v>
      </c>
      <c r="C13" s="694">
        <v>3211.7851668790349</v>
      </c>
      <c r="D13" s="695">
        <v>4092.8525047276808</v>
      </c>
      <c r="E13" s="680">
        <v>844.40074084228695</v>
      </c>
      <c r="F13" s="347">
        <v>2813.840822103296</v>
      </c>
      <c r="G13" s="347">
        <v>3658.2415629455827</v>
      </c>
    </row>
    <row r="14" spans="1:7" ht="15.75">
      <c r="A14" s="341">
        <v>39753</v>
      </c>
      <c r="B14" s="680">
        <v>666.21887792451707</v>
      </c>
      <c r="C14" s="694">
        <v>2754.1248807117377</v>
      </c>
      <c r="D14" s="695">
        <v>3420.3437586362547</v>
      </c>
      <c r="E14" s="680">
        <v>633.85186892096726</v>
      </c>
      <c r="F14" s="347">
        <v>2459.1176126295227</v>
      </c>
      <c r="G14" s="347">
        <v>3092.9694815504899</v>
      </c>
    </row>
    <row r="15" spans="1:7" ht="16.5" thickBot="1">
      <c r="A15" s="341">
        <v>39783</v>
      </c>
      <c r="B15" s="680">
        <v>626.21143010825585</v>
      </c>
      <c r="C15" s="694">
        <v>2266.2898912634405</v>
      </c>
      <c r="D15" s="695">
        <v>2892.5013213716966</v>
      </c>
      <c r="E15" s="680">
        <v>593.35879475025831</v>
      </c>
      <c r="F15" s="347">
        <v>2039.0714440227705</v>
      </c>
      <c r="G15" s="347">
        <v>2632.4302387730286</v>
      </c>
    </row>
    <row r="16" spans="1:7" s="434" customFormat="1" ht="16.5" thickBot="1">
      <c r="A16" s="682" t="s">
        <v>639</v>
      </c>
      <c r="B16" s="683">
        <v>11202.543913472269</v>
      </c>
      <c r="C16" s="696">
        <v>33358.971864645144</v>
      </c>
      <c r="D16" s="697">
        <v>44561.515778117413</v>
      </c>
      <c r="E16" s="683">
        <v>10714.039716032486</v>
      </c>
      <c r="F16" s="685">
        <v>29382.985378602985</v>
      </c>
      <c r="G16" s="685">
        <v>40097.025094635464</v>
      </c>
    </row>
    <row r="17" spans="1:7" ht="15.75">
      <c r="A17" s="341">
        <v>39814</v>
      </c>
      <c r="B17" s="680">
        <v>359.66030490301296</v>
      </c>
      <c r="C17" s="694">
        <v>2400.9473374729496</v>
      </c>
      <c r="D17" s="695">
        <v>2760.6076423759623</v>
      </c>
      <c r="E17" s="680">
        <v>341.39831767723365</v>
      </c>
      <c r="F17" s="347">
        <v>2131.9024872257437</v>
      </c>
      <c r="G17" s="347">
        <v>2473.3008049029772</v>
      </c>
    </row>
    <row r="18" spans="1:7" ht="15.75">
      <c r="A18" s="341">
        <v>39845</v>
      </c>
      <c r="B18" s="680">
        <v>449.61907726241111</v>
      </c>
      <c r="C18" s="694">
        <v>2028.5213404722667</v>
      </c>
      <c r="D18" s="695">
        <v>2478.1404177346776</v>
      </c>
      <c r="E18" s="680">
        <v>427.8064883337388</v>
      </c>
      <c r="F18" s="347">
        <v>1811.876095146341</v>
      </c>
      <c r="G18" s="347">
        <v>2239.6825834800798</v>
      </c>
    </row>
    <row r="19" spans="1:7" ht="15.75">
      <c r="A19" s="341">
        <v>39873</v>
      </c>
      <c r="B19" s="680">
        <v>326.10146270503208</v>
      </c>
      <c r="C19" s="694">
        <v>2221.2738279455698</v>
      </c>
      <c r="D19" s="695">
        <v>2547.375290650602</v>
      </c>
      <c r="E19" s="680">
        <v>310.08978152485457</v>
      </c>
      <c r="F19" s="347">
        <v>1943.6172053166242</v>
      </c>
      <c r="G19" s="347">
        <v>2253.7069868414787</v>
      </c>
    </row>
    <row r="20" spans="1:7" ht="15.75">
      <c r="A20" s="341">
        <v>39904</v>
      </c>
      <c r="B20" s="680">
        <v>367.59170827456848</v>
      </c>
      <c r="C20" s="694">
        <v>2275.2876958481079</v>
      </c>
      <c r="D20" s="695">
        <v>2642.8794041226765</v>
      </c>
      <c r="E20" s="680">
        <v>351.9912999809456</v>
      </c>
      <c r="F20" s="347">
        <v>1889.7358458732103</v>
      </c>
      <c r="G20" s="347">
        <v>2241.7271458541559</v>
      </c>
    </row>
    <row r="21" spans="1:7" ht="15.75">
      <c r="A21" s="341">
        <v>39934</v>
      </c>
      <c r="B21" s="680">
        <v>771.86820702954924</v>
      </c>
      <c r="C21" s="694">
        <v>2044.1622808040759</v>
      </c>
      <c r="D21" s="695">
        <v>2816.0304878336251</v>
      </c>
      <c r="E21" s="680">
        <v>738.5506786792198</v>
      </c>
      <c r="F21" s="347">
        <v>1792.9492777032387</v>
      </c>
      <c r="G21" s="347">
        <v>2531.4999563824585</v>
      </c>
    </row>
    <row r="22" spans="1:7" ht="15.75">
      <c r="A22" s="341">
        <v>39965</v>
      </c>
      <c r="B22" s="680">
        <v>674.81858003947877</v>
      </c>
      <c r="C22" s="694">
        <v>2391.350015296076</v>
      </c>
      <c r="D22" s="695">
        <v>3066.1685953355545</v>
      </c>
      <c r="E22" s="680">
        <v>648.6800966067982</v>
      </c>
      <c r="F22" s="347">
        <v>2115.9084341254902</v>
      </c>
      <c r="G22" s="347">
        <v>2764.5885307322883</v>
      </c>
    </row>
    <row r="23" spans="1:7" ht="15.75">
      <c r="A23" s="341">
        <v>39995</v>
      </c>
      <c r="B23" s="680">
        <v>717.23611789420522</v>
      </c>
      <c r="C23" s="694">
        <v>2670.1773204289193</v>
      </c>
      <c r="D23" s="695">
        <v>3387.4134383231244</v>
      </c>
      <c r="E23" s="680">
        <v>687.33383745420792</v>
      </c>
      <c r="F23" s="347">
        <v>2364.6761027728248</v>
      </c>
      <c r="G23" s="347">
        <v>3052.0099402270325</v>
      </c>
    </row>
    <row r="24" spans="1:7" ht="15.75">
      <c r="A24" s="341">
        <v>40026</v>
      </c>
      <c r="B24" s="680">
        <v>799.80493659602871</v>
      </c>
      <c r="C24" s="694">
        <v>2627.3747252506546</v>
      </c>
      <c r="D24" s="695">
        <v>3427.1796618466833</v>
      </c>
      <c r="E24" s="680">
        <v>768.43827906886361</v>
      </c>
      <c r="F24" s="347">
        <v>2348.3952293744842</v>
      </c>
      <c r="G24" s="347">
        <v>3116.8335084433479</v>
      </c>
    </row>
    <row r="25" spans="1:7" ht="15.75">
      <c r="A25" s="341">
        <v>40057</v>
      </c>
      <c r="B25" s="680">
        <v>548.81289624212468</v>
      </c>
      <c r="C25" s="694">
        <v>2173.4442424339518</v>
      </c>
      <c r="D25" s="695">
        <v>2722.2571386760765</v>
      </c>
      <c r="E25" s="680">
        <v>525.26304334248357</v>
      </c>
      <c r="F25" s="347">
        <v>1924.024899848253</v>
      </c>
      <c r="G25" s="347">
        <v>2449.2879431907368</v>
      </c>
    </row>
    <row r="26" spans="1:7" ht="15.75">
      <c r="A26" s="341">
        <v>40087</v>
      </c>
      <c r="B26" s="680">
        <v>608.92146184609999</v>
      </c>
      <c r="C26" s="694">
        <v>2353.6757039742561</v>
      </c>
      <c r="D26" s="695">
        <v>2962.5971658203562</v>
      </c>
      <c r="E26" s="680">
        <v>581.27412076509006</v>
      </c>
      <c r="F26" s="347">
        <v>2101.2418475516561</v>
      </c>
      <c r="G26" s="347">
        <v>2682.5159683167462</v>
      </c>
    </row>
    <row r="27" spans="1:7" ht="15.75">
      <c r="A27" s="341">
        <v>40118</v>
      </c>
      <c r="B27" s="680">
        <v>809.05038087154935</v>
      </c>
      <c r="C27" s="694">
        <v>1959.3056429246831</v>
      </c>
      <c r="D27" s="695">
        <v>2768.3560237962324</v>
      </c>
      <c r="E27" s="680">
        <v>776.05001322481871</v>
      </c>
      <c r="F27" s="347">
        <v>1747.2695465924667</v>
      </c>
      <c r="G27" s="347">
        <v>2523.3195598172852</v>
      </c>
    </row>
    <row r="28" spans="1:7" ht="16.5" thickBot="1">
      <c r="A28" s="341">
        <v>40148</v>
      </c>
      <c r="B28" s="680">
        <v>788.24900146796881</v>
      </c>
      <c r="C28" s="694">
        <v>2280.2311616950738</v>
      </c>
      <c r="D28" s="695">
        <v>3068.4801631630426</v>
      </c>
      <c r="E28" s="680">
        <v>753.89208773336782</v>
      </c>
      <c r="F28" s="347">
        <v>2037.6093181370302</v>
      </c>
      <c r="G28" s="347">
        <v>2791.5014058703982</v>
      </c>
    </row>
    <row r="29" spans="1:7" s="434" customFormat="1" ht="16.5" thickBot="1">
      <c r="A29" s="682" t="s">
        <v>640</v>
      </c>
      <c r="B29" s="683">
        <v>7221.7341351320301</v>
      </c>
      <c r="C29" s="696">
        <v>27425.751294546586</v>
      </c>
      <c r="D29" s="697">
        <v>34647.485429678614</v>
      </c>
      <c r="E29" s="683">
        <v>6910.7680443916215</v>
      </c>
      <c r="F29" s="685">
        <v>24209.206289667363</v>
      </c>
      <c r="G29" s="685">
        <v>31119.974334058985</v>
      </c>
    </row>
    <row r="30" spans="1:7" ht="15.75">
      <c r="A30" s="341">
        <v>40179</v>
      </c>
      <c r="B30" s="680">
        <v>696.98339748821411</v>
      </c>
      <c r="C30" s="694">
        <v>4140.2627659510727</v>
      </c>
      <c r="D30" s="695">
        <v>4837.2461634392866</v>
      </c>
      <c r="E30" s="680">
        <v>663.86623035380785</v>
      </c>
      <c r="F30" s="347">
        <v>3872.7218882549746</v>
      </c>
      <c r="G30" s="347">
        <v>4536.5881186087827</v>
      </c>
    </row>
    <row r="31" spans="1:7" ht="15.75">
      <c r="A31" s="341">
        <v>40210</v>
      </c>
      <c r="B31" s="680">
        <v>941.06592916502086</v>
      </c>
      <c r="C31" s="694">
        <v>3111.7783702110537</v>
      </c>
      <c r="D31" s="695">
        <v>4052.8442993760746</v>
      </c>
      <c r="E31" s="680">
        <v>888.78712842020923</v>
      </c>
      <c r="F31" s="347">
        <v>2849.679969756231</v>
      </c>
      <c r="G31" s="347">
        <v>3738.4670981764402</v>
      </c>
    </row>
    <row r="32" spans="1:7" ht="15.75">
      <c r="A32" s="341">
        <v>40238</v>
      </c>
      <c r="B32" s="680">
        <v>1169.3872548126767</v>
      </c>
      <c r="C32" s="694">
        <v>3362.3678522881614</v>
      </c>
      <c r="D32" s="695">
        <v>4531.7551071008384</v>
      </c>
      <c r="E32" s="680">
        <v>1116.7756618530093</v>
      </c>
      <c r="F32" s="347">
        <v>3005.0078138231802</v>
      </c>
      <c r="G32" s="347">
        <v>4121.7834756761895</v>
      </c>
    </row>
    <row r="33" spans="1:7" ht="15.75">
      <c r="A33" s="341">
        <v>40269</v>
      </c>
      <c r="B33" s="680">
        <v>868.52049205751223</v>
      </c>
      <c r="C33" s="694">
        <v>2819.9649852664161</v>
      </c>
      <c r="D33" s="695">
        <v>3688.4854773239285</v>
      </c>
      <c r="E33" s="680">
        <v>832.99207177645849</v>
      </c>
      <c r="F33" s="347">
        <v>2537.7140135495156</v>
      </c>
      <c r="G33" s="347">
        <v>3370.7060853259741</v>
      </c>
    </row>
    <row r="34" spans="1:7" ht="15.75">
      <c r="A34" s="341">
        <v>40299</v>
      </c>
      <c r="B34" s="680">
        <v>1278.9302609671622</v>
      </c>
      <c r="C34" s="694">
        <v>2813.1372482893021</v>
      </c>
      <c r="D34" s="695">
        <v>4092.0675092564643</v>
      </c>
      <c r="E34" s="680">
        <v>1185.6831473253244</v>
      </c>
      <c r="F34" s="347">
        <v>2536.0844014671743</v>
      </c>
      <c r="G34" s="347">
        <v>3721.7675487924989</v>
      </c>
    </row>
    <row r="35" spans="1:7" ht="15.75">
      <c r="A35" s="341">
        <v>40330</v>
      </c>
      <c r="B35" s="680">
        <v>1087.818274964271</v>
      </c>
      <c r="C35" s="694">
        <v>3029.6939932125515</v>
      </c>
      <c r="D35" s="695">
        <v>4117.5122681768225</v>
      </c>
      <c r="E35" s="680">
        <v>1041.5876779486639</v>
      </c>
      <c r="F35" s="347">
        <v>2725.8971727362305</v>
      </c>
      <c r="G35" s="347">
        <v>3767.4848506848944</v>
      </c>
    </row>
    <row r="36" spans="1:7" ht="15.75">
      <c r="A36" s="341">
        <v>40360</v>
      </c>
      <c r="B36" s="680">
        <v>610.18561774717705</v>
      </c>
      <c r="C36" s="694">
        <v>3376.0229737859408</v>
      </c>
      <c r="D36" s="695">
        <v>3986.2085915331181</v>
      </c>
      <c r="E36" s="680">
        <v>567.23864074425228</v>
      </c>
      <c r="F36" s="347">
        <v>3020.5082710635916</v>
      </c>
      <c r="G36" s="347">
        <v>3587.7469118078438</v>
      </c>
    </row>
    <row r="37" spans="1:7" ht="15.75">
      <c r="A37" s="341">
        <v>40391</v>
      </c>
      <c r="B37" s="680">
        <v>1207.5462253732874</v>
      </c>
      <c r="C37" s="694">
        <v>3345.862135714372</v>
      </c>
      <c r="D37" s="695">
        <v>4553.4083610876596</v>
      </c>
      <c r="E37" s="680">
        <v>1153.6192412489518</v>
      </c>
      <c r="F37" s="347">
        <v>2968.7430358914767</v>
      </c>
      <c r="G37" s="347">
        <v>4122.362277140428</v>
      </c>
    </row>
    <row r="38" spans="1:7" ht="15.75">
      <c r="A38" s="341">
        <v>40422</v>
      </c>
      <c r="B38" s="680">
        <v>1695.6429608637668</v>
      </c>
      <c r="C38" s="694">
        <v>3627.9239907295832</v>
      </c>
      <c r="D38" s="695">
        <v>5323.5669515933496</v>
      </c>
      <c r="E38" s="680">
        <v>1641.2490183574023</v>
      </c>
      <c r="F38" s="347">
        <v>3257.5888837636967</v>
      </c>
      <c r="G38" s="347">
        <v>4898.8379021210985</v>
      </c>
    </row>
    <row r="39" spans="1:7" ht="15.75">
      <c r="A39" s="341">
        <v>40452</v>
      </c>
      <c r="B39" s="680">
        <v>846.65476393572408</v>
      </c>
      <c r="C39" s="694">
        <v>3006.476684557595</v>
      </c>
      <c r="D39" s="695">
        <v>3853.1314484933191</v>
      </c>
      <c r="E39" s="680">
        <v>809.513314160351</v>
      </c>
      <c r="F39" s="347">
        <v>2704.7780183745917</v>
      </c>
      <c r="G39" s="347">
        <v>3514.2913325349427</v>
      </c>
    </row>
    <row r="40" spans="1:7" ht="15.75">
      <c r="A40" s="341">
        <v>40483</v>
      </c>
      <c r="B40" s="680">
        <v>917.74414640931104</v>
      </c>
      <c r="C40" s="694">
        <v>3111.1668912716414</v>
      </c>
      <c r="D40" s="695">
        <v>4028.9110376809522</v>
      </c>
      <c r="E40" s="680">
        <v>867.45659666878896</v>
      </c>
      <c r="F40" s="347">
        <v>2818.8850020832469</v>
      </c>
      <c r="G40" s="347">
        <v>3686.3415987520357</v>
      </c>
    </row>
    <row r="41" spans="1:7" ht="16.5" thickBot="1">
      <c r="A41" s="341">
        <v>40513</v>
      </c>
      <c r="B41" s="680">
        <v>466.06213805252526</v>
      </c>
      <c r="C41" s="694">
        <v>3557.0111819829881</v>
      </c>
      <c r="D41" s="695">
        <v>4023.0733200355135</v>
      </c>
      <c r="E41" s="680">
        <v>449.49515177953344</v>
      </c>
      <c r="F41" s="347">
        <v>3244.5953291860992</v>
      </c>
      <c r="G41" s="347">
        <v>3694.0904809656327</v>
      </c>
    </row>
    <row r="42" spans="1:7" s="434" customFormat="1" ht="16.5" thickBot="1">
      <c r="A42" s="682" t="s">
        <v>641</v>
      </c>
      <c r="B42" s="683">
        <v>11786.541461836649</v>
      </c>
      <c r="C42" s="696">
        <v>39301.66907326068</v>
      </c>
      <c r="D42" s="697">
        <v>51088.210535097329</v>
      </c>
      <c r="E42" s="683">
        <v>11218.263880636754</v>
      </c>
      <c r="F42" s="685">
        <v>35542.20379995001</v>
      </c>
      <c r="G42" s="685">
        <v>46760.467680586764</v>
      </c>
    </row>
    <row r="43" spans="1:7" ht="15.75">
      <c r="A43" s="341">
        <v>40544</v>
      </c>
      <c r="B43" s="680">
        <v>877.24435507431849</v>
      </c>
      <c r="C43" s="694">
        <v>4675.8158017401774</v>
      </c>
      <c r="D43" s="695">
        <v>5553.0601568144957</v>
      </c>
      <c r="E43" s="680">
        <v>845.92028479263718</v>
      </c>
      <c r="F43" s="347">
        <v>4242.6939921751691</v>
      </c>
      <c r="G43" s="347">
        <v>5088.6142769678063</v>
      </c>
    </row>
    <row r="44" spans="1:7" ht="15.75">
      <c r="A44" s="341">
        <v>40575</v>
      </c>
      <c r="B44" s="680">
        <v>736.88010554036305</v>
      </c>
      <c r="C44" s="694">
        <v>3358.2289589774782</v>
      </c>
      <c r="D44" s="695">
        <v>4095.109064517841</v>
      </c>
      <c r="E44" s="680">
        <v>710.26503495673717</v>
      </c>
      <c r="F44" s="347">
        <v>3029.2544087211613</v>
      </c>
      <c r="G44" s="347">
        <v>3739.5194436778984</v>
      </c>
    </row>
    <row r="45" spans="1:7" ht="15.75">
      <c r="A45" s="341">
        <v>40603</v>
      </c>
      <c r="B45" s="680">
        <v>1225.1162560941862</v>
      </c>
      <c r="C45" s="694">
        <v>3944.2746375467759</v>
      </c>
      <c r="D45" s="695">
        <v>5169.3908936409625</v>
      </c>
      <c r="E45" s="680">
        <v>1183.9743522941587</v>
      </c>
      <c r="F45" s="347">
        <v>3609.0594910574664</v>
      </c>
      <c r="G45" s="347">
        <v>4793.0338433516254</v>
      </c>
    </row>
    <row r="46" spans="1:7" ht="15.75">
      <c r="A46" s="341">
        <v>40634</v>
      </c>
      <c r="B46" s="680">
        <v>2311.5510214793067</v>
      </c>
      <c r="C46" s="694">
        <v>2919.4040231769236</v>
      </c>
      <c r="D46" s="695">
        <v>5230.9550446562298</v>
      </c>
      <c r="E46" s="680">
        <v>2234.191999860755</v>
      </c>
      <c r="F46" s="347">
        <v>2657.7731736662699</v>
      </c>
      <c r="G46" s="347">
        <v>4891.9651735270254</v>
      </c>
    </row>
    <row r="47" spans="1:7" ht="15.75">
      <c r="A47" s="341">
        <v>40664</v>
      </c>
      <c r="B47" s="680">
        <v>1399.4095974383674</v>
      </c>
      <c r="C47" s="694">
        <v>3566.2957804617072</v>
      </c>
      <c r="D47" s="695">
        <v>4965.7053779000744</v>
      </c>
      <c r="E47" s="680">
        <v>1353.5181082511492</v>
      </c>
      <c r="F47" s="347">
        <v>3242.1221261100773</v>
      </c>
      <c r="G47" s="347">
        <v>4595.6402343612262</v>
      </c>
    </row>
    <row r="48" spans="1:7" ht="15.75">
      <c r="A48" s="341">
        <v>40695</v>
      </c>
      <c r="B48" s="680">
        <v>1727.4498079293789</v>
      </c>
      <c r="C48" s="694">
        <v>3331.6505224616717</v>
      </c>
      <c r="D48" s="695">
        <v>5059.1003303910511</v>
      </c>
      <c r="E48" s="680">
        <v>1669.8746417301727</v>
      </c>
      <c r="F48" s="347">
        <v>2966.2078268930322</v>
      </c>
      <c r="G48" s="347">
        <v>4636.0824686232045</v>
      </c>
    </row>
    <row r="49" spans="1:7" ht="15.75">
      <c r="A49" s="341">
        <v>40725</v>
      </c>
      <c r="B49" s="680">
        <v>1553.0267913045341</v>
      </c>
      <c r="C49" s="694">
        <v>5337.5778326153768</v>
      </c>
      <c r="D49" s="695">
        <v>6890.6046239199113</v>
      </c>
      <c r="E49" s="680">
        <v>1505.3794831559351</v>
      </c>
      <c r="F49" s="347">
        <v>4903.7532595463745</v>
      </c>
      <c r="G49" s="347">
        <v>6409.1327427023098</v>
      </c>
    </row>
    <row r="50" spans="1:7" ht="15.75">
      <c r="A50" s="341">
        <v>40756</v>
      </c>
      <c r="B50" s="680">
        <v>3642.3574663382601</v>
      </c>
      <c r="C50" s="694">
        <v>3880.5497249717432</v>
      </c>
      <c r="D50" s="695">
        <v>7522.9071913100033</v>
      </c>
      <c r="E50" s="680">
        <v>3585.1791153334384</v>
      </c>
      <c r="F50" s="347">
        <v>3473.4759060641536</v>
      </c>
      <c r="G50" s="347">
        <v>7058.6550213975916</v>
      </c>
    </row>
    <row r="51" spans="1:7" ht="15.75">
      <c r="A51" s="341">
        <v>40797</v>
      </c>
      <c r="B51" s="680">
        <v>2292.3145174775991</v>
      </c>
      <c r="C51" s="694">
        <v>4223.0319523823064</v>
      </c>
      <c r="D51" s="695">
        <v>6515.3464698599055</v>
      </c>
      <c r="E51" s="680">
        <v>2220.7491455881141</v>
      </c>
      <c r="F51" s="347">
        <v>3799.8977272573566</v>
      </c>
      <c r="G51" s="347">
        <v>6020.6468728454711</v>
      </c>
    </row>
    <row r="52" spans="1:7" ht="15.75">
      <c r="A52" s="341">
        <v>40827</v>
      </c>
      <c r="B52" s="680">
        <v>1253.2200390820142</v>
      </c>
      <c r="C52" s="694">
        <v>3565.1795403103915</v>
      </c>
      <c r="D52" s="695">
        <v>4818.3995793924059</v>
      </c>
      <c r="E52" s="680">
        <v>1217.8999655115317</v>
      </c>
      <c r="F52" s="347">
        <v>3205.6763697990782</v>
      </c>
      <c r="G52" s="347">
        <v>4423.5763353106104</v>
      </c>
    </row>
    <row r="53" spans="1:7" ht="15.75">
      <c r="A53" s="341">
        <v>40858</v>
      </c>
      <c r="B53" s="680">
        <v>1886.3076798113873</v>
      </c>
      <c r="C53" s="694">
        <v>4715.0806800208093</v>
      </c>
      <c r="D53" s="695">
        <v>6601.3883598321963</v>
      </c>
      <c r="E53" s="680">
        <v>1835.7281941414378</v>
      </c>
      <c r="F53" s="347">
        <v>4361.1764107020672</v>
      </c>
      <c r="G53" s="347">
        <v>6196.9046048435048</v>
      </c>
    </row>
    <row r="54" spans="1:7" ht="16.5" thickBot="1">
      <c r="A54" s="341">
        <v>40888</v>
      </c>
      <c r="B54" s="680">
        <v>1036.263406500462</v>
      </c>
      <c r="C54" s="694">
        <v>3635.8626836343578</v>
      </c>
      <c r="D54" s="695">
        <v>4672.1260901348196</v>
      </c>
      <c r="E54" s="680">
        <v>986.86757207007372</v>
      </c>
      <c r="F54" s="347">
        <v>3320.7545333832313</v>
      </c>
      <c r="G54" s="347">
        <v>4307.6221054533053</v>
      </c>
    </row>
    <row r="55" spans="1:7" s="434" customFormat="1" ht="16.5" thickBot="1">
      <c r="A55" s="682" t="s">
        <v>1059</v>
      </c>
      <c r="B55" s="683">
        <v>19941.141044070177</v>
      </c>
      <c r="C55" s="696">
        <v>47152.952138299719</v>
      </c>
      <c r="D55" s="697">
        <v>67094.093182369892</v>
      </c>
      <c r="E55" s="683">
        <v>19349.547897686138</v>
      </c>
      <c r="F55" s="685">
        <v>42811.845225375437</v>
      </c>
      <c r="G55" s="685">
        <v>62161.393123061585</v>
      </c>
    </row>
    <row r="56" spans="1:7" s="434" customFormat="1" ht="15.75">
      <c r="A56" s="686">
        <v>40909</v>
      </c>
      <c r="B56" s="680">
        <v>1237.342607946674</v>
      </c>
      <c r="C56" s="694">
        <v>2144.1114382576716</v>
      </c>
      <c r="D56" s="695">
        <v>3381.4540462043456</v>
      </c>
      <c r="E56" s="680">
        <v>1195.4101755834031</v>
      </c>
      <c r="F56" s="347">
        <v>1928.4569647803332</v>
      </c>
      <c r="G56" s="347">
        <v>3123.8671403637363</v>
      </c>
    </row>
    <row r="57" spans="1:7" s="434" customFormat="1" ht="18">
      <c r="A57" s="341" t="s">
        <v>643</v>
      </c>
      <c r="B57" s="680">
        <v>1887.6505328810169</v>
      </c>
      <c r="C57" s="694">
        <v>3351.5063704664885</v>
      </c>
      <c r="D57" s="695">
        <v>5239.1569033475052</v>
      </c>
      <c r="E57" s="680">
        <v>1810.1242419693024</v>
      </c>
      <c r="F57" s="347">
        <v>3004.8233906406131</v>
      </c>
      <c r="G57" s="347">
        <v>4814.9476326099157</v>
      </c>
    </row>
    <row r="58" spans="1:7" s="434" customFormat="1" ht="18">
      <c r="A58" s="341" t="s">
        <v>644</v>
      </c>
      <c r="B58" s="680">
        <v>2579.1098621991</v>
      </c>
      <c r="C58" s="694">
        <v>4665.2578264304821</v>
      </c>
      <c r="D58" s="695">
        <v>7244.3676886295816</v>
      </c>
      <c r="E58" s="680">
        <v>2495.3241449395518</v>
      </c>
      <c r="F58" s="347">
        <v>4238.5006163111921</v>
      </c>
      <c r="G58" s="347">
        <v>6733.8247612507439</v>
      </c>
    </row>
    <row r="59" spans="1:7" ht="18">
      <c r="A59" s="341" t="s">
        <v>645</v>
      </c>
      <c r="B59" s="680">
        <v>1837.2737911836341</v>
      </c>
      <c r="C59" s="694">
        <v>3911.3283117985147</v>
      </c>
      <c r="D59" s="695">
        <v>5748.6021029821486</v>
      </c>
      <c r="E59" s="680">
        <v>1773.5650246705527</v>
      </c>
      <c r="F59" s="347">
        <v>3596.6442126695979</v>
      </c>
      <c r="G59" s="347">
        <v>5370.2092373401501</v>
      </c>
    </row>
    <row r="60" spans="1:7" ht="18">
      <c r="A60" s="341" t="s">
        <v>646</v>
      </c>
      <c r="B60" s="680">
        <v>1207.2601451070711</v>
      </c>
      <c r="C60" s="694">
        <v>3576.4387883227046</v>
      </c>
      <c r="D60" s="695">
        <v>4783.6989334297759</v>
      </c>
      <c r="E60" s="680">
        <v>1170.3597037297432</v>
      </c>
      <c r="F60" s="347">
        <v>3229.4225329860842</v>
      </c>
      <c r="G60" s="347">
        <v>4399.7822367158278</v>
      </c>
    </row>
    <row r="61" spans="1:7" ht="18">
      <c r="A61" s="341" t="s">
        <v>235</v>
      </c>
      <c r="B61" s="680">
        <v>817.63078725434934</v>
      </c>
      <c r="C61" s="694">
        <v>3424.0421163460505</v>
      </c>
      <c r="D61" s="695">
        <v>4241.6729036003999</v>
      </c>
      <c r="E61" s="680">
        <v>794.98662709297821</v>
      </c>
      <c r="F61" s="347">
        <v>3047.5458882819426</v>
      </c>
      <c r="G61" s="347">
        <v>3842.5325153749209</v>
      </c>
    </row>
    <row r="62" spans="1:7" ht="15.75">
      <c r="A62" s="341">
        <v>41091</v>
      </c>
      <c r="B62" s="680">
        <v>408.4127160809731</v>
      </c>
      <c r="C62" s="694">
        <v>3057.4643066677804</v>
      </c>
      <c r="D62" s="695">
        <v>3465.8770227487535</v>
      </c>
      <c r="E62" s="680">
        <v>397.07416561833577</v>
      </c>
      <c r="F62" s="347">
        <v>2707.3116104987466</v>
      </c>
      <c r="G62" s="347">
        <v>3104.3857761170825</v>
      </c>
    </row>
    <row r="63" spans="1:7" ht="15.75">
      <c r="A63" s="341">
        <v>41122</v>
      </c>
      <c r="B63" s="680">
        <v>707.07449096207142</v>
      </c>
      <c r="C63" s="694">
        <v>3274.3378165600843</v>
      </c>
      <c r="D63" s="695">
        <v>3981.412307522156</v>
      </c>
      <c r="E63" s="680">
        <v>688.65550732071506</v>
      </c>
      <c r="F63" s="347">
        <v>2919.4448817328421</v>
      </c>
      <c r="G63" s="347">
        <v>3608.1003890535571</v>
      </c>
    </row>
    <row r="64" spans="1:7" ht="16.5" thickBot="1">
      <c r="A64" s="687">
        <v>41153</v>
      </c>
      <c r="B64" s="688">
        <v>1012.9172769416305</v>
      </c>
      <c r="C64" s="698">
        <v>3538.9250000000002</v>
      </c>
      <c r="D64" s="699">
        <v>4551.8422769416302</v>
      </c>
      <c r="E64" s="688">
        <v>982.48304215973894</v>
      </c>
      <c r="F64" s="369">
        <v>2966.7919802817942</v>
      </c>
      <c r="G64" s="369">
        <v>3949.2750224415331</v>
      </c>
    </row>
    <row r="65" spans="1:1" ht="15" thickTop="1"/>
    <row r="66" spans="1:1" ht="15">
      <c r="A66" s="84" t="s">
        <v>852</v>
      </c>
    </row>
    <row r="68" spans="1:1">
      <c r="A68" s="84" t="s">
        <v>39</v>
      </c>
    </row>
  </sheetData>
  <mergeCells count="1">
    <mergeCell ref="A2:A3"/>
  </mergeCells>
  <pageMargins left="0.7" right="0.7" top="0.75" bottom="0.75" header="0.3" footer="0.3"/>
  <pageSetup paperSize="9" scale="6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1"/>
  <sheetViews>
    <sheetView view="pageBreakPreview" topLeftCell="C1" zoomScaleNormal="100" zoomScaleSheetLayoutView="100" workbookViewId="0"/>
  </sheetViews>
  <sheetFormatPr defaultRowHeight="12.75"/>
  <cols>
    <col min="1" max="1" width="48" customWidth="1"/>
    <col min="2" max="2" width="17.7109375" bestFit="1" customWidth="1"/>
    <col min="3" max="3" width="18.5703125" bestFit="1" customWidth="1"/>
    <col min="4" max="4" width="18.28515625" bestFit="1" customWidth="1"/>
    <col min="5" max="5" width="18" bestFit="1" customWidth="1"/>
    <col min="6" max="6" width="18.5703125" bestFit="1" customWidth="1"/>
    <col min="7" max="7" width="18.140625" bestFit="1" customWidth="1"/>
    <col min="8" max="8" width="18.28515625" bestFit="1" customWidth="1"/>
    <col min="9" max="9" width="18" bestFit="1" customWidth="1"/>
    <col min="10" max="10" width="18.5703125" bestFit="1" customWidth="1"/>
    <col min="11" max="11" width="18.140625" bestFit="1" customWidth="1"/>
    <col min="12" max="12" width="18.28515625" bestFit="1" customWidth="1"/>
  </cols>
  <sheetData>
    <row r="1" spans="1:12" ht="18.75" thickBot="1">
      <c r="A1" s="76" t="s">
        <v>383</v>
      </c>
      <c r="L1" s="925"/>
    </row>
    <row r="2" spans="1:12" ht="16.5" thickBot="1">
      <c r="A2" s="559"/>
      <c r="B2" s="559" t="s">
        <v>1100</v>
      </c>
      <c r="C2" s="559" t="s">
        <v>1101</v>
      </c>
      <c r="D2" s="559" t="s">
        <v>1102</v>
      </c>
      <c r="E2" s="559" t="s">
        <v>1103</v>
      </c>
      <c r="F2" s="559" t="s">
        <v>1104</v>
      </c>
      <c r="G2" s="559" t="s">
        <v>1105</v>
      </c>
      <c r="H2" s="559" t="s">
        <v>1106</v>
      </c>
      <c r="I2" s="559" t="s">
        <v>1107</v>
      </c>
      <c r="J2" s="559" t="s">
        <v>660</v>
      </c>
      <c r="K2" s="559" t="s">
        <v>1108</v>
      </c>
      <c r="L2" s="559" t="s">
        <v>1109</v>
      </c>
    </row>
    <row r="3" spans="1:12" ht="16.5" thickBot="1">
      <c r="A3" s="555" t="s">
        <v>661</v>
      </c>
      <c r="B3" s="926">
        <v>1360.8377572025456</v>
      </c>
      <c r="C3" s="926">
        <v>3705.4285245241963</v>
      </c>
      <c r="D3" s="926">
        <v>1941.3419222162929</v>
      </c>
      <c r="E3" s="926">
        <v>6412.7861619471751</v>
      </c>
      <c r="F3" s="927">
        <v>4716.8719181275965</v>
      </c>
      <c r="G3" s="927">
        <v>5413.9879956792429</v>
      </c>
      <c r="H3" s="927">
        <v>-3862.8321741595228</v>
      </c>
      <c r="I3" s="927">
        <v>2492.7621393555028</v>
      </c>
      <c r="J3" s="927">
        <v>5376.8808344956678</v>
      </c>
      <c r="K3" s="927">
        <v>5001.4512587445115</v>
      </c>
      <c r="L3" s="927">
        <v>5035.9928127824951</v>
      </c>
    </row>
    <row r="4" spans="1:12" ht="16.5" thickBot="1">
      <c r="A4" s="705" t="s">
        <v>662</v>
      </c>
      <c r="B4" s="928">
        <v>6161.8509113286127</v>
      </c>
      <c r="C4" s="928">
        <v>7652.4572243014045</v>
      </c>
      <c r="D4" s="928">
        <v>6640.539425201594</v>
      </c>
      <c r="E4" s="928">
        <v>10157.461658581629</v>
      </c>
      <c r="F4" s="929">
        <v>8959.5421524960948</v>
      </c>
      <c r="G4" s="929">
        <v>10667.6984145079</v>
      </c>
      <c r="H4" s="929">
        <v>3039.9055541162779</v>
      </c>
      <c r="I4" s="929">
        <v>8438.4438058851865</v>
      </c>
      <c r="J4" s="929">
        <v>10315.065873572408</v>
      </c>
      <c r="K4" s="929">
        <v>9782.6773995093317</v>
      </c>
      <c r="L4" s="929">
        <v>13704.90546022309</v>
      </c>
    </row>
    <row r="5" spans="1:12" ht="16.5" thickBot="1">
      <c r="A5" s="708" t="s">
        <v>663</v>
      </c>
      <c r="B5" s="930">
        <v>18558.689603790026</v>
      </c>
      <c r="C5" s="930">
        <v>18512.415709104771</v>
      </c>
      <c r="D5" s="930">
        <v>19249.486516270965</v>
      </c>
      <c r="E5" s="930">
        <v>21052.185070834239</v>
      </c>
      <c r="F5" s="931">
        <v>22580.711266426388</v>
      </c>
      <c r="G5" s="931">
        <v>24791.386291019357</v>
      </c>
      <c r="H5" s="931">
        <v>22528.340191061649</v>
      </c>
      <c r="I5" s="931">
        <v>23366.546851492607</v>
      </c>
      <c r="J5" s="931">
        <v>24987.705407796802</v>
      </c>
      <c r="K5" s="931">
        <v>23394.704009253313</v>
      </c>
      <c r="L5" s="931">
        <v>24366.666647835264</v>
      </c>
    </row>
    <row r="6" spans="1:12" ht="16.5" thickBot="1">
      <c r="A6" s="708" t="s">
        <v>664</v>
      </c>
      <c r="B6" s="930">
        <v>-12396.838692461413</v>
      </c>
      <c r="C6" s="930">
        <v>-10859.958484803366</v>
      </c>
      <c r="D6" s="930">
        <v>-12608.947091069371</v>
      </c>
      <c r="E6" s="930">
        <v>-10894.72341225261</v>
      </c>
      <c r="F6" s="931">
        <v>-13621.169113930293</v>
      </c>
      <c r="G6" s="931">
        <v>-14123.687876511456</v>
      </c>
      <c r="H6" s="931">
        <v>-19488.434636945371</v>
      </c>
      <c r="I6" s="931">
        <v>-14928.10304560742</v>
      </c>
      <c r="J6" s="931">
        <v>-14672.639534224394</v>
      </c>
      <c r="K6" s="931">
        <v>-13612.026609743982</v>
      </c>
      <c r="L6" s="931">
        <v>-10661.761187612174</v>
      </c>
    </row>
    <row r="7" spans="1:12" ht="16.5" thickBot="1">
      <c r="A7" s="945" t="s">
        <v>665</v>
      </c>
      <c r="B7" s="932">
        <v>18558.689603790026</v>
      </c>
      <c r="C7" s="932">
        <v>18512.415709104771</v>
      </c>
      <c r="D7" s="932">
        <v>19249.486516270965</v>
      </c>
      <c r="E7" s="932">
        <v>21052.185070834239</v>
      </c>
      <c r="F7" s="933">
        <v>22580.711266426388</v>
      </c>
      <c r="G7" s="933">
        <v>24791.386291019357</v>
      </c>
      <c r="H7" s="933">
        <v>22528.340191061649</v>
      </c>
      <c r="I7" s="933">
        <v>23366.546851492607</v>
      </c>
      <c r="J7" s="933">
        <v>24987.705407796802</v>
      </c>
      <c r="K7" s="933">
        <v>23394.704009253313</v>
      </c>
      <c r="L7" s="933">
        <v>24366.666647835264</v>
      </c>
    </row>
    <row r="8" spans="1:12" ht="16.5" thickBot="1">
      <c r="A8" s="708" t="s">
        <v>666</v>
      </c>
      <c r="B8" s="930">
        <v>17824.506603790025</v>
      </c>
      <c r="C8" s="930">
        <v>17865.736209104773</v>
      </c>
      <c r="D8" s="930">
        <v>18729.560016270963</v>
      </c>
      <c r="E8" s="930">
        <v>20283.87007083424</v>
      </c>
      <c r="F8" s="931">
        <v>21639.171766426389</v>
      </c>
      <c r="G8" s="931">
        <v>24013.848291019356</v>
      </c>
      <c r="H8" s="931">
        <v>21875.289691061647</v>
      </c>
      <c r="I8" s="931">
        <v>22558.591351492607</v>
      </c>
      <c r="J8" s="931">
        <v>24228.590407796801</v>
      </c>
      <c r="K8" s="931">
        <v>22605.631509253315</v>
      </c>
      <c r="L8" s="931">
        <v>23725.583597624147</v>
      </c>
    </row>
    <row r="9" spans="1:12" ht="16.5" thickBot="1">
      <c r="A9" s="708" t="s">
        <v>667</v>
      </c>
      <c r="B9" s="930">
        <v>16200.498</v>
      </c>
      <c r="C9" s="930">
        <v>15831.046</v>
      </c>
      <c r="D9" s="930">
        <v>17081.2817</v>
      </c>
      <c r="E9" s="930">
        <v>19036.5972</v>
      </c>
      <c r="F9" s="931">
        <v>19950.047600000002</v>
      </c>
      <c r="G9" s="931">
        <v>21660.121899999998</v>
      </c>
      <c r="H9" s="931">
        <v>20868.054700000001</v>
      </c>
      <c r="I9" s="931">
        <v>20582.746899999998</v>
      </c>
      <c r="J9" s="931">
        <v>21219.281525073173</v>
      </c>
      <c r="K9" s="931">
        <v>19431.124038008675</v>
      </c>
      <c r="L9" s="931">
        <v>20618.34995159242</v>
      </c>
    </row>
    <row r="10" spans="1:12" ht="16.5" thickBot="1">
      <c r="A10" s="708" t="s">
        <v>668</v>
      </c>
      <c r="B10" s="930">
        <v>1624.0086037900244</v>
      </c>
      <c r="C10" s="930">
        <v>2034.6902091047707</v>
      </c>
      <c r="D10" s="930">
        <v>1648.2783162709652</v>
      </c>
      <c r="E10" s="930">
        <v>1247.2728708342413</v>
      </c>
      <c r="F10" s="931">
        <v>1689.1241664263885</v>
      </c>
      <c r="G10" s="931">
        <v>2353.7263910193569</v>
      </c>
      <c r="H10" s="931">
        <v>1007.2349910616459</v>
      </c>
      <c r="I10" s="931">
        <v>1975.8444514926093</v>
      </c>
      <c r="J10" s="931">
        <v>3009.3088827236293</v>
      </c>
      <c r="K10" s="931">
        <v>3174.5074712446412</v>
      </c>
      <c r="L10" s="931">
        <v>3107.2336460317288</v>
      </c>
    </row>
    <row r="11" spans="1:12" ht="16.5" thickBot="1">
      <c r="A11" s="708" t="s">
        <v>669</v>
      </c>
      <c r="B11" s="930">
        <v>734.18299999999999</v>
      </c>
      <c r="C11" s="930">
        <v>646.67949999999996</v>
      </c>
      <c r="D11" s="930">
        <v>519.92650000000003</v>
      </c>
      <c r="E11" s="930">
        <v>768.31499999999994</v>
      </c>
      <c r="F11" s="931">
        <v>941.53949999999986</v>
      </c>
      <c r="G11" s="931">
        <v>777.53800000000001</v>
      </c>
      <c r="H11" s="931">
        <v>653.05050000000006</v>
      </c>
      <c r="I11" s="931">
        <v>807.95550000000003</v>
      </c>
      <c r="J11" s="931">
        <v>759.11500000000001</v>
      </c>
      <c r="K11" s="931">
        <v>789.07249999999999</v>
      </c>
      <c r="L11" s="931">
        <v>641.08305021111642</v>
      </c>
    </row>
    <row r="12" spans="1:12" ht="16.5" thickBot="1">
      <c r="A12" s="945" t="s">
        <v>670</v>
      </c>
      <c r="B12" s="932">
        <v>-12396.838692461413</v>
      </c>
      <c r="C12" s="932">
        <v>-10859.958484803366</v>
      </c>
      <c r="D12" s="932">
        <v>-12608.947091069371</v>
      </c>
      <c r="E12" s="932">
        <v>-10894.72341225261</v>
      </c>
      <c r="F12" s="933">
        <v>-13621.169113930293</v>
      </c>
      <c r="G12" s="933">
        <v>-14123.687876511456</v>
      </c>
      <c r="H12" s="933">
        <v>-19488.434636945371</v>
      </c>
      <c r="I12" s="933">
        <v>-14928.10304560742</v>
      </c>
      <c r="J12" s="933">
        <v>-14672.639534224394</v>
      </c>
      <c r="K12" s="933">
        <v>-13612.026609743982</v>
      </c>
      <c r="L12" s="933">
        <v>-10661.761187612174</v>
      </c>
    </row>
    <row r="13" spans="1:12" ht="16.5" thickBot="1">
      <c r="A13" s="708" t="s">
        <v>671</v>
      </c>
      <c r="B13" s="930">
        <v>-2669.4290206270261</v>
      </c>
      <c r="C13" s="930">
        <v>-3060.2628970504466</v>
      </c>
      <c r="D13" s="930">
        <v>-3362.1069003506063</v>
      </c>
      <c r="E13" s="930">
        <v>-2126.4650626086732</v>
      </c>
      <c r="F13" s="931">
        <v>-2740.1596720435327</v>
      </c>
      <c r="G13" s="931">
        <v>-5257.5847498420771</v>
      </c>
      <c r="H13" s="931">
        <v>-7311.3077440774869</v>
      </c>
      <c r="I13" s="931">
        <v>-4040.4957317230437</v>
      </c>
      <c r="J13" s="931">
        <v>-5500.8585624922562</v>
      </c>
      <c r="K13" s="931">
        <v>-3738.8211775096743</v>
      </c>
      <c r="L13" s="931">
        <v>-2068.2127150987899</v>
      </c>
    </row>
    <row r="14" spans="1:12" ht="16.5" thickBot="1">
      <c r="A14" s="708" t="s">
        <v>669</v>
      </c>
      <c r="B14" s="930">
        <v>-9727.4096718343862</v>
      </c>
      <c r="C14" s="930">
        <v>-7799.6955877529199</v>
      </c>
      <c r="D14" s="930">
        <v>-9246.8401907187654</v>
      </c>
      <c r="E14" s="930">
        <v>-8768.2583496439365</v>
      </c>
      <c r="F14" s="931">
        <v>-10881.009441886759</v>
      </c>
      <c r="G14" s="931">
        <v>-8866.103126669379</v>
      </c>
      <c r="H14" s="931">
        <v>-12177.126892867886</v>
      </c>
      <c r="I14" s="931">
        <v>-10887.607313884377</v>
      </c>
      <c r="J14" s="931">
        <v>-9171.7809717321379</v>
      </c>
      <c r="K14" s="931">
        <v>-9873.2054322343065</v>
      </c>
      <c r="L14" s="931">
        <v>-8593.5484725133829</v>
      </c>
    </row>
    <row r="15" spans="1:12" ht="16.5" thickBot="1">
      <c r="A15" s="708" t="s">
        <v>672</v>
      </c>
      <c r="B15" s="930">
        <v>0</v>
      </c>
      <c r="C15" s="930">
        <v>0</v>
      </c>
      <c r="D15" s="930">
        <v>0</v>
      </c>
      <c r="E15" s="930">
        <v>0</v>
      </c>
      <c r="F15" s="931">
        <v>0</v>
      </c>
      <c r="G15" s="931">
        <v>0</v>
      </c>
      <c r="H15" s="931">
        <v>0</v>
      </c>
      <c r="I15" s="931">
        <v>0</v>
      </c>
      <c r="J15" s="931">
        <v>0</v>
      </c>
      <c r="K15" s="931">
        <v>0</v>
      </c>
      <c r="L15" s="931">
        <v>0</v>
      </c>
    </row>
    <row r="16" spans="1:12" ht="16.5" thickBot="1">
      <c r="A16" s="705" t="s">
        <v>673</v>
      </c>
      <c r="B16" s="928">
        <v>-4531.5914065443667</v>
      </c>
      <c r="C16" s="928">
        <v>-4239.143119921172</v>
      </c>
      <c r="D16" s="928">
        <v>-5169.093287549962</v>
      </c>
      <c r="E16" s="928">
        <v>-4532.3453804126693</v>
      </c>
      <c r="F16" s="929">
        <v>-4488.4972075277883</v>
      </c>
      <c r="G16" s="929">
        <v>-4304.4992413335895</v>
      </c>
      <c r="H16" s="929">
        <v>-6116.1611990967049</v>
      </c>
      <c r="I16" s="929">
        <v>-6452.0355690287697</v>
      </c>
      <c r="J16" s="929">
        <v>-5143.2441094387486</v>
      </c>
      <c r="K16" s="929">
        <v>-4168.5766182100033</v>
      </c>
      <c r="L16" s="929">
        <v>-8534.0480256030769</v>
      </c>
    </row>
    <row r="17" spans="1:12" ht="16.5" thickBot="1">
      <c r="A17" s="708" t="s">
        <v>674</v>
      </c>
      <c r="B17" s="930">
        <v>701.83514258347998</v>
      </c>
      <c r="C17" s="930">
        <v>764.93342853574006</v>
      </c>
      <c r="D17" s="930">
        <v>828.72060359504007</v>
      </c>
      <c r="E17" s="930">
        <v>822.21775730390004</v>
      </c>
      <c r="F17" s="931">
        <v>855.787428196875</v>
      </c>
      <c r="G17" s="931">
        <v>897.01611819687514</v>
      </c>
      <c r="H17" s="931">
        <v>887.54503819687488</v>
      </c>
      <c r="I17" s="931">
        <v>774.46547819687498</v>
      </c>
      <c r="J17" s="931">
        <v>719.37801034428003</v>
      </c>
      <c r="K17" s="931">
        <v>821.84296819687529</v>
      </c>
      <c r="L17" s="931">
        <v>720.38153999999997</v>
      </c>
    </row>
    <row r="18" spans="1:12" ht="16.5" thickBot="1">
      <c r="A18" s="708" t="s">
        <v>675</v>
      </c>
      <c r="B18" s="930">
        <v>-5233.4265491278466</v>
      </c>
      <c r="C18" s="930">
        <v>-5004.076548456912</v>
      </c>
      <c r="D18" s="930">
        <v>-5997.8138911450023</v>
      </c>
      <c r="E18" s="930">
        <v>-5354.5631377165691</v>
      </c>
      <c r="F18" s="931">
        <v>-5344.2846357246635</v>
      </c>
      <c r="G18" s="931">
        <v>-5201.5153595304646</v>
      </c>
      <c r="H18" s="931">
        <v>-7003.7062372935798</v>
      </c>
      <c r="I18" s="931">
        <v>-7226.5010472256445</v>
      </c>
      <c r="J18" s="931">
        <v>-5862.6221197830291</v>
      </c>
      <c r="K18" s="931">
        <v>-4990.4195864068788</v>
      </c>
      <c r="L18" s="931">
        <v>-9254.4295656030772</v>
      </c>
    </row>
    <row r="19" spans="1:12" ht="16.5" thickBot="1">
      <c r="A19" s="708" t="s">
        <v>676</v>
      </c>
      <c r="B19" s="930">
        <v>-1951.99889681641</v>
      </c>
      <c r="C19" s="930">
        <v>-1620.278697956355</v>
      </c>
      <c r="D19" s="930">
        <v>-1500.9478798940254</v>
      </c>
      <c r="E19" s="930">
        <v>-1528.3586357017566</v>
      </c>
      <c r="F19" s="931">
        <v>-1682.8377418847967</v>
      </c>
      <c r="G19" s="931">
        <v>-1491.5630846254976</v>
      </c>
      <c r="H19" s="931">
        <v>-1630.2108389392338</v>
      </c>
      <c r="I19" s="931">
        <v>-1716.6798534499576</v>
      </c>
      <c r="J19" s="931">
        <v>-1699.5271542967839</v>
      </c>
      <c r="K19" s="931">
        <v>-1570.8202264718407</v>
      </c>
      <c r="L19" s="931">
        <v>-5665.1973117354864</v>
      </c>
    </row>
    <row r="20" spans="1:12" ht="16.5" thickBot="1">
      <c r="A20" s="708" t="s">
        <v>677</v>
      </c>
      <c r="B20" s="930">
        <v>398.71613262999995</v>
      </c>
      <c r="C20" s="930">
        <v>503.91633080000003</v>
      </c>
      <c r="D20" s="930">
        <v>579.65470444000005</v>
      </c>
      <c r="E20" s="930">
        <v>511.29</v>
      </c>
      <c r="F20" s="931">
        <v>388.15999999999997</v>
      </c>
      <c r="G20" s="931">
        <v>435.68</v>
      </c>
      <c r="H20" s="931">
        <v>440.96</v>
      </c>
      <c r="I20" s="931">
        <v>335.87</v>
      </c>
      <c r="J20" s="931">
        <v>402.47239501999996</v>
      </c>
      <c r="K20" s="931">
        <v>366.1155</v>
      </c>
      <c r="L20" s="931">
        <v>422.07</v>
      </c>
    </row>
    <row r="21" spans="1:12" ht="16.5" thickBot="1">
      <c r="A21" s="708" t="s">
        <v>678</v>
      </c>
      <c r="B21" s="930">
        <v>-2350.71502944641</v>
      </c>
      <c r="C21" s="930">
        <v>-2124.195028756355</v>
      </c>
      <c r="D21" s="930">
        <v>-2080.6025843340253</v>
      </c>
      <c r="E21" s="930">
        <v>-2039.6486357017566</v>
      </c>
      <c r="F21" s="931">
        <v>-2070.9977418847966</v>
      </c>
      <c r="G21" s="931">
        <v>-1927.2430846254977</v>
      </c>
      <c r="H21" s="931">
        <v>-2071.1708389392338</v>
      </c>
      <c r="I21" s="931">
        <v>-2052.5498534499575</v>
      </c>
      <c r="J21" s="931">
        <v>-2101.9995493167839</v>
      </c>
      <c r="K21" s="931">
        <v>-1936.9357264718406</v>
      </c>
      <c r="L21" s="931">
        <v>-6087.2673117354861</v>
      </c>
    </row>
    <row r="22" spans="1:12" ht="16.5" thickBot="1">
      <c r="A22" s="708" t="s">
        <v>679</v>
      </c>
      <c r="B22" s="930">
        <v>-739.40654717999996</v>
      </c>
      <c r="C22" s="930">
        <v>-575.88009467999996</v>
      </c>
      <c r="D22" s="930">
        <v>-521.86607074999995</v>
      </c>
      <c r="E22" s="930">
        <v>-809.31</v>
      </c>
      <c r="F22" s="931">
        <v>-795.06</v>
      </c>
      <c r="G22" s="931">
        <v>-737.07</v>
      </c>
      <c r="H22" s="931">
        <v>-548.43999999999994</v>
      </c>
      <c r="I22" s="931">
        <v>-812.86</v>
      </c>
      <c r="J22" s="931">
        <v>-814.14569089999998</v>
      </c>
      <c r="K22" s="931">
        <v>-715.08</v>
      </c>
      <c r="L22" s="931">
        <v>-556.59</v>
      </c>
    </row>
    <row r="23" spans="1:12" ht="16.5" thickBot="1">
      <c r="A23" s="708" t="s">
        <v>677</v>
      </c>
      <c r="B23" s="930">
        <v>48.093452819999996</v>
      </c>
      <c r="C23" s="930">
        <v>42.869905320000001</v>
      </c>
      <c r="D23" s="930">
        <v>43.293929249999998</v>
      </c>
      <c r="E23" s="930">
        <v>34.44</v>
      </c>
      <c r="F23" s="931">
        <v>23.939999999999998</v>
      </c>
      <c r="G23" s="931">
        <v>12.930000000000001</v>
      </c>
      <c r="H23" s="931">
        <v>17.97</v>
      </c>
      <c r="I23" s="931">
        <v>11.16</v>
      </c>
      <c r="J23" s="931">
        <v>9.644309100000001</v>
      </c>
      <c r="K23" s="931">
        <v>34.92</v>
      </c>
      <c r="L23" s="931">
        <v>20.100000000000001</v>
      </c>
    </row>
    <row r="24" spans="1:12" ht="16.5" thickBot="1">
      <c r="A24" s="708" t="s">
        <v>678</v>
      </c>
      <c r="B24" s="930">
        <v>-787.5</v>
      </c>
      <c r="C24" s="930">
        <v>-618.75</v>
      </c>
      <c r="D24" s="930">
        <v>-565.16</v>
      </c>
      <c r="E24" s="930">
        <v>-843.75</v>
      </c>
      <c r="F24" s="931">
        <v>-819</v>
      </c>
      <c r="G24" s="931">
        <v>-750</v>
      </c>
      <c r="H24" s="931">
        <v>-566.41</v>
      </c>
      <c r="I24" s="931">
        <v>-824.02</v>
      </c>
      <c r="J24" s="931">
        <v>-823.79</v>
      </c>
      <c r="K24" s="931">
        <v>-750</v>
      </c>
      <c r="L24" s="931">
        <v>-576.69000000000005</v>
      </c>
    </row>
    <row r="25" spans="1:12" ht="16.5" thickBot="1">
      <c r="A25" s="708" t="s">
        <v>680</v>
      </c>
      <c r="B25" s="930">
        <v>-1267.7423496364099</v>
      </c>
      <c r="C25" s="930">
        <v>-1099.2086032763548</v>
      </c>
      <c r="D25" s="930">
        <v>-1020.0718091440255</v>
      </c>
      <c r="E25" s="930">
        <v>-779.70863570175652</v>
      </c>
      <c r="F25" s="931">
        <v>-954.31774188479642</v>
      </c>
      <c r="G25" s="931">
        <v>-826.22308462549768</v>
      </c>
      <c r="H25" s="931">
        <v>-1104.4508389392338</v>
      </c>
      <c r="I25" s="931">
        <v>-935.04985344995725</v>
      </c>
      <c r="J25" s="931">
        <v>-933.35396339678391</v>
      </c>
      <c r="K25" s="931">
        <v>-928.73572647184051</v>
      </c>
      <c r="L25" s="931">
        <v>-5178.5973117354852</v>
      </c>
    </row>
    <row r="26" spans="1:12" ht="16.5" thickBot="1">
      <c r="A26" s="708" t="s">
        <v>677</v>
      </c>
      <c r="B26" s="930">
        <v>257.65267981</v>
      </c>
      <c r="C26" s="930">
        <v>368.47642548000005</v>
      </c>
      <c r="D26" s="930">
        <v>443.89077519</v>
      </c>
      <c r="E26" s="930">
        <v>368.48</v>
      </c>
      <c r="F26" s="931">
        <v>244.57000000000002</v>
      </c>
      <c r="G26" s="931">
        <v>295.24</v>
      </c>
      <c r="H26" s="931">
        <v>310.45</v>
      </c>
      <c r="I26" s="931">
        <v>207.69</v>
      </c>
      <c r="J26" s="931">
        <v>267.19558591999998</v>
      </c>
      <c r="K26" s="931">
        <v>197.31</v>
      </c>
      <c r="L26" s="931">
        <v>266.46999999999997</v>
      </c>
    </row>
    <row r="27" spans="1:12" ht="16.5" thickBot="1">
      <c r="A27" s="708" t="s">
        <v>678</v>
      </c>
      <c r="B27" s="930">
        <v>-1525.3950294464098</v>
      </c>
      <c r="C27" s="930">
        <v>-1467.6850287563548</v>
      </c>
      <c r="D27" s="930">
        <v>-1463.9625843340255</v>
      </c>
      <c r="E27" s="930">
        <v>-1148.1886357017565</v>
      </c>
      <c r="F27" s="931">
        <v>-1198.8877418847965</v>
      </c>
      <c r="G27" s="931">
        <v>-1121.4630846254977</v>
      </c>
      <c r="H27" s="931">
        <v>-1414.9008389392338</v>
      </c>
      <c r="I27" s="931">
        <v>-1142.7398534499573</v>
      </c>
      <c r="J27" s="931">
        <v>-1200.5495493167839</v>
      </c>
      <c r="K27" s="931">
        <v>-1126.0457264718405</v>
      </c>
      <c r="L27" s="931">
        <v>-5445.0673117354854</v>
      </c>
    </row>
    <row r="28" spans="1:12" ht="16.5" thickBot="1">
      <c r="A28" s="708" t="s">
        <v>681</v>
      </c>
      <c r="B28" s="930">
        <v>55.149999999999991</v>
      </c>
      <c r="C28" s="930">
        <v>54.809999999999995</v>
      </c>
      <c r="D28" s="930">
        <v>40.989999999999995</v>
      </c>
      <c r="E28" s="930">
        <v>60.660000000000004</v>
      </c>
      <c r="F28" s="931">
        <v>66.540000000000006</v>
      </c>
      <c r="G28" s="931">
        <v>71.730000000000018</v>
      </c>
      <c r="H28" s="931">
        <v>22.679999999999993</v>
      </c>
      <c r="I28" s="931">
        <v>31.230000000000004</v>
      </c>
      <c r="J28" s="931">
        <v>47.972500000000025</v>
      </c>
      <c r="K28" s="931">
        <v>72.995499999999993</v>
      </c>
      <c r="L28" s="931">
        <v>69.989999999999981</v>
      </c>
    </row>
    <row r="29" spans="1:12" ht="16.5" thickBot="1">
      <c r="A29" s="708" t="s">
        <v>677</v>
      </c>
      <c r="B29" s="930">
        <v>92.97</v>
      </c>
      <c r="C29" s="930">
        <v>92.57</v>
      </c>
      <c r="D29" s="930">
        <v>92.47</v>
      </c>
      <c r="E29" s="930">
        <v>108.37</v>
      </c>
      <c r="F29" s="931">
        <v>119.65</v>
      </c>
      <c r="G29" s="931">
        <v>127.51</v>
      </c>
      <c r="H29" s="931">
        <v>112.54</v>
      </c>
      <c r="I29" s="931">
        <v>117.02</v>
      </c>
      <c r="J29" s="931">
        <v>125.63250000000001</v>
      </c>
      <c r="K29" s="931">
        <v>133.88550000000001</v>
      </c>
      <c r="L29" s="931">
        <v>135.5</v>
      </c>
    </row>
    <row r="30" spans="1:12" ht="16.5" thickBot="1">
      <c r="A30" s="708" t="s">
        <v>678</v>
      </c>
      <c r="B30" s="930">
        <v>-37.820000000000007</v>
      </c>
      <c r="C30" s="930">
        <v>-37.76</v>
      </c>
      <c r="D30" s="930">
        <v>-51.480000000000004</v>
      </c>
      <c r="E30" s="930">
        <v>-47.71</v>
      </c>
      <c r="F30" s="931">
        <v>-53.11</v>
      </c>
      <c r="G30" s="931">
        <v>-55.779999999999987</v>
      </c>
      <c r="H30" s="931">
        <v>-89.860000000000014</v>
      </c>
      <c r="I30" s="931">
        <v>-85.789999999999992</v>
      </c>
      <c r="J30" s="931">
        <v>-77.659999999999982</v>
      </c>
      <c r="K30" s="931">
        <v>-60.890000000000015</v>
      </c>
      <c r="L30" s="931">
        <v>-65.510000000000019</v>
      </c>
    </row>
    <row r="31" spans="1:12" ht="16.5" thickBot="1">
      <c r="A31" s="708" t="s">
        <v>682</v>
      </c>
      <c r="B31" s="930">
        <v>-1103.384</v>
      </c>
      <c r="C31" s="930">
        <v>-1172.6039999999998</v>
      </c>
      <c r="D31" s="930">
        <v>-1759.5663749999999</v>
      </c>
      <c r="E31" s="930">
        <v>-1022.0241250000001</v>
      </c>
      <c r="F31" s="931">
        <v>-750.52819605000002</v>
      </c>
      <c r="G31" s="931">
        <v>-1043.6606750000001</v>
      </c>
      <c r="H31" s="931">
        <v>-1986.1990999999996</v>
      </c>
      <c r="I31" s="931">
        <v>-2244.6964499999999</v>
      </c>
      <c r="J31" s="931">
        <v>-1736.6034999999999</v>
      </c>
      <c r="K31" s="931">
        <v>-1592.2372499999999</v>
      </c>
      <c r="L31" s="931">
        <v>-1226.0403750000003</v>
      </c>
    </row>
    <row r="32" spans="1:12" ht="16.5" thickBot="1">
      <c r="A32" s="708" t="s">
        <v>683</v>
      </c>
      <c r="B32" s="930">
        <v>161.26999999999998</v>
      </c>
      <c r="C32" s="930">
        <v>126.71000000000001</v>
      </c>
      <c r="D32" s="930">
        <v>115.19</v>
      </c>
      <c r="E32" s="930">
        <v>172.77</v>
      </c>
      <c r="F32" s="931">
        <v>175.952</v>
      </c>
      <c r="G32" s="931">
        <v>163.38400000000001</v>
      </c>
      <c r="H32" s="931">
        <v>150.816</v>
      </c>
      <c r="I32" s="931">
        <v>138.24799999999999</v>
      </c>
      <c r="J32" s="931">
        <v>158.35500000000002</v>
      </c>
      <c r="K32" s="931">
        <v>155.05000000000001</v>
      </c>
      <c r="L32" s="931">
        <v>158.01999999999998</v>
      </c>
    </row>
    <row r="33" spans="1:12" ht="16.5" thickBot="1">
      <c r="A33" s="708" t="s">
        <v>684</v>
      </c>
      <c r="B33" s="930">
        <v>-1264.654</v>
      </c>
      <c r="C33" s="930">
        <v>-1299.3139999999999</v>
      </c>
      <c r="D33" s="930">
        <v>-1874.7563749999999</v>
      </c>
      <c r="E33" s="930">
        <v>-1194.7941250000001</v>
      </c>
      <c r="F33" s="931">
        <v>-926.48019605000002</v>
      </c>
      <c r="G33" s="931">
        <v>-1207.0446750000001</v>
      </c>
      <c r="H33" s="931">
        <v>-2137.0150999999996</v>
      </c>
      <c r="I33" s="931">
        <v>-2382.94445</v>
      </c>
      <c r="J33" s="931">
        <v>-1894.9585</v>
      </c>
      <c r="K33" s="931">
        <v>-1747.2872499999999</v>
      </c>
      <c r="L33" s="931">
        <v>-1384.0603750000002</v>
      </c>
    </row>
    <row r="34" spans="1:12" ht="16.5" thickBot="1">
      <c r="A34" s="708" t="s">
        <v>685</v>
      </c>
      <c r="B34" s="930">
        <v>-169.69774999999998</v>
      </c>
      <c r="C34" s="930">
        <v>-184.75149999999999</v>
      </c>
      <c r="D34" s="930">
        <v>-242.86893750000002</v>
      </c>
      <c r="E34" s="930">
        <v>-167.09381250000001</v>
      </c>
      <c r="F34" s="931">
        <v>-182.17523355000003</v>
      </c>
      <c r="G34" s="931">
        <v>-214.02743750000002</v>
      </c>
      <c r="H34" s="931">
        <v>-303.66649999999998</v>
      </c>
      <c r="I34" s="931">
        <v>-411.18587500000007</v>
      </c>
      <c r="J34" s="931">
        <v>-253.85750000000002</v>
      </c>
      <c r="K34" s="931">
        <v>-204.501125</v>
      </c>
      <c r="L34" s="931">
        <v>-190.70818750000004</v>
      </c>
    </row>
    <row r="35" spans="1:12" ht="16.5" thickBot="1">
      <c r="A35" s="708" t="s">
        <v>683</v>
      </c>
      <c r="B35" s="930">
        <v>0</v>
      </c>
      <c r="C35" s="934">
        <v>0</v>
      </c>
      <c r="D35" s="934">
        <v>0</v>
      </c>
      <c r="E35" s="930">
        <v>0</v>
      </c>
      <c r="F35" s="931">
        <v>0</v>
      </c>
      <c r="G35" s="931">
        <v>0</v>
      </c>
      <c r="H35" s="931">
        <v>0</v>
      </c>
      <c r="I35" s="931">
        <v>0</v>
      </c>
      <c r="J35" s="931">
        <v>0</v>
      </c>
      <c r="K35" s="931">
        <v>0</v>
      </c>
      <c r="L35" s="931">
        <v>0</v>
      </c>
    </row>
    <row r="36" spans="1:12" ht="16.5" thickBot="1">
      <c r="A36" s="708" t="s">
        <v>684</v>
      </c>
      <c r="B36" s="930">
        <v>-169.69774999999998</v>
      </c>
      <c r="C36" s="930">
        <v>-184.75149999999999</v>
      </c>
      <c r="D36" s="930">
        <v>-242.86893750000002</v>
      </c>
      <c r="E36" s="930">
        <v>-167.09381250000001</v>
      </c>
      <c r="F36" s="931">
        <v>-182.17523355000003</v>
      </c>
      <c r="G36" s="931">
        <v>-214.02743750000002</v>
      </c>
      <c r="H36" s="931">
        <v>-303.66649999999998</v>
      </c>
      <c r="I36" s="931">
        <v>-411.18587500000007</v>
      </c>
      <c r="J36" s="931">
        <v>-253.85750000000002</v>
      </c>
      <c r="K36" s="931">
        <v>-204.501125</v>
      </c>
      <c r="L36" s="931">
        <v>-190.70818750000004</v>
      </c>
    </row>
    <row r="37" spans="1:12" ht="16.5" thickBot="1">
      <c r="A37" s="708" t="s">
        <v>686</v>
      </c>
      <c r="B37" s="930">
        <v>-933.68624999999997</v>
      </c>
      <c r="C37" s="930">
        <v>-987.85249999999974</v>
      </c>
      <c r="D37" s="930">
        <v>-1516.6974375</v>
      </c>
      <c r="E37" s="930">
        <v>-854.93031250000013</v>
      </c>
      <c r="F37" s="931">
        <v>-568.35296249999999</v>
      </c>
      <c r="G37" s="931">
        <v>-829.63323749999995</v>
      </c>
      <c r="H37" s="931">
        <v>-1682.5325999999998</v>
      </c>
      <c r="I37" s="931">
        <v>-1833.510575</v>
      </c>
      <c r="J37" s="931">
        <v>-1482.7459999999999</v>
      </c>
      <c r="K37" s="931">
        <v>-1387.7361249999999</v>
      </c>
      <c r="L37" s="931">
        <v>-1035.3321875000001</v>
      </c>
    </row>
    <row r="38" spans="1:12" ht="16.5" thickBot="1">
      <c r="A38" s="708" t="s">
        <v>683</v>
      </c>
      <c r="B38" s="930">
        <v>161.26999999999998</v>
      </c>
      <c r="C38" s="930">
        <v>126.71000000000001</v>
      </c>
      <c r="D38" s="930">
        <v>115.19</v>
      </c>
      <c r="E38" s="930">
        <v>172.77</v>
      </c>
      <c r="F38" s="931">
        <v>175.952</v>
      </c>
      <c r="G38" s="931">
        <v>163.38400000000001</v>
      </c>
      <c r="H38" s="931">
        <v>150.816</v>
      </c>
      <c r="I38" s="931">
        <v>138.24799999999999</v>
      </c>
      <c r="J38" s="931">
        <v>158.35500000000002</v>
      </c>
      <c r="K38" s="931">
        <v>155.05000000000001</v>
      </c>
      <c r="L38" s="931">
        <v>158.01999999999998</v>
      </c>
    </row>
    <row r="39" spans="1:12" ht="16.5" thickBot="1">
      <c r="A39" s="708" t="s">
        <v>684</v>
      </c>
      <c r="B39" s="930">
        <v>-1094.95625</v>
      </c>
      <c r="C39" s="930">
        <v>-1114.5624999999998</v>
      </c>
      <c r="D39" s="930">
        <v>-1631.8874375</v>
      </c>
      <c r="E39" s="930">
        <v>-1027.7003125000001</v>
      </c>
      <c r="F39" s="931">
        <v>-744.30496249999999</v>
      </c>
      <c r="G39" s="931">
        <v>-993.01723749999996</v>
      </c>
      <c r="H39" s="931">
        <v>-1833.3485999999998</v>
      </c>
      <c r="I39" s="931">
        <v>-1971.7585750000001</v>
      </c>
      <c r="J39" s="931">
        <v>-1641.1009999999999</v>
      </c>
      <c r="K39" s="931">
        <v>-1542.7861249999999</v>
      </c>
      <c r="L39" s="931">
        <v>-1193.3521875000001</v>
      </c>
    </row>
    <row r="40" spans="1:12" ht="16.5" thickBot="1">
      <c r="A40" s="708" t="s">
        <v>687</v>
      </c>
      <c r="B40" s="930">
        <v>-534.27312499999994</v>
      </c>
      <c r="C40" s="930">
        <v>-549.8962499999999</v>
      </c>
      <c r="D40" s="930">
        <v>-826.68821875000003</v>
      </c>
      <c r="E40" s="930">
        <v>-504.62515625000003</v>
      </c>
      <c r="F40" s="931">
        <v>-350.96928124999994</v>
      </c>
      <c r="G40" s="931">
        <v>-476.19671874999995</v>
      </c>
      <c r="H40" s="931">
        <v>-895.63749999999993</v>
      </c>
      <c r="I40" s="931">
        <v>-971.50768749999997</v>
      </c>
      <c r="J40" s="931">
        <v>-804.83749999999998</v>
      </c>
      <c r="K40" s="931">
        <v>-743.03956249999999</v>
      </c>
      <c r="L40" s="931">
        <v>-565.97109375000002</v>
      </c>
    </row>
    <row r="41" spans="1:12" ht="16.5" thickBot="1">
      <c r="A41" s="708" t="s">
        <v>688</v>
      </c>
      <c r="B41" s="930">
        <v>0</v>
      </c>
      <c r="C41" s="930">
        <v>0</v>
      </c>
      <c r="D41" s="930">
        <v>0</v>
      </c>
      <c r="E41" s="930">
        <v>0</v>
      </c>
      <c r="F41" s="931">
        <v>0</v>
      </c>
      <c r="G41" s="931">
        <v>0</v>
      </c>
      <c r="H41" s="931">
        <v>0</v>
      </c>
      <c r="I41" s="931">
        <v>0</v>
      </c>
      <c r="J41" s="931">
        <v>0</v>
      </c>
      <c r="K41" s="931">
        <v>0</v>
      </c>
      <c r="L41" s="931">
        <v>0</v>
      </c>
    </row>
    <row r="42" spans="1:12" ht="16.5" thickBot="1">
      <c r="A42" s="708" t="s">
        <v>689</v>
      </c>
      <c r="B42" s="930">
        <v>-534.27312499999994</v>
      </c>
      <c r="C42" s="934">
        <v>-549.8962499999999</v>
      </c>
      <c r="D42" s="934">
        <v>-826.68821875000003</v>
      </c>
      <c r="E42" s="930">
        <v>-504.62515625000003</v>
      </c>
      <c r="F42" s="931">
        <v>-350.96928124999994</v>
      </c>
      <c r="G42" s="931">
        <v>-476.19671874999995</v>
      </c>
      <c r="H42" s="931">
        <v>-895.63749999999993</v>
      </c>
      <c r="I42" s="931">
        <v>-971.50768749999997</v>
      </c>
      <c r="J42" s="931">
        <v>-804.83749999999998</v>
      </c>
      <c r="K42" s="931">
        <v>-743.03956249999999</v>
      </c>
      <c r="L42" s="931">
        <v>-565.97109375000002</v>
      </c>
    </row>
    <row r="43" spans="1:12" ht="16.5" thickBot="1">
      <c r="A43" s="708" t="s">
        <v>690</v>
      </c>
      <c r="B43" s="930">
        <v>-230.8425</v>
      </c>
      <c r="C43" s="930">
        <v>-232.93499999999997</v>
      </c>
      <c r="D43" s="930">
        <v>-338.77187500000002</v>
      </c>
      <c r="E43" s="930">
        <v>-206.43562500000002</v>
      </c>
      <c r="F43" s="931">
        <v>-143.94412500000001</v>
      </c>
      <c r="G43" s="931">
        <v>-199.261875</v>
      </c>
      <c r="H43" s="931">
        <v>-357.15</v>
      </c>
      <c r="I43" s="931">
        <v>-410.55875000000003</v>
      </c>
      <c r="J43" s="931">
        <v>-334.76600000000002</v>
      </c>
      <c r="K43" s="931">
        <v>-314.39625000000001</v>
      </c>
      <c r="L43" s="931">
        <v>-216.05937500000002</v>
      </c>
    </row>
    <row r="44" spans="1:12" ht="16.5" thickBot="1">
      <c r="A44" s="708" t="s">
        <v>688</v>
      </c>
      <c r="B44" s="930">
        <v>0</v>
      </c>
      <c r="C44" s="930">
        <v>0</v>
      </c>
      <c r="D44" s="930">
        <v>0</v>
      </c>
      <c r="E44" s="930">
        <v>0</v>
      </c>
      <c r="F44" s="931">
        <v>0</v>
      </c>
      <c r="G44" s="931">
        <v>0</v>
      </c>
      <c r="H44" s="931">
        <v>0</v>
      </c>
      <c r="I44" s="931">
        <v>0</v>
      </c>
      <c r="J44" s="931">
        <v>0</v>
      </c>
      <c r="K44" s="931">
        <v>0</v>
      </c>
      <c r="L44" s="931">
        <v>0</v>
      </c>
    </row>
    <row r="45" spans="1:12" ht="16.5" thickBot="1">
      <c r="A45" s="708" t="s">
        <v>689</v>
      </c>
      <c r="B45" s="930">
        <v>-230.8425</v>
      </c>
      <c r="C45" s="930">
        <v>-232.93499999999997</v>
      </c>
      <c r="D45" s="930">
        <v>-338.77187500000002</v>
      </c>
      <c r="E45" s="930">
        <v>-206.43562500000002</v>
      </c>
      <c r="F45" s="931">
        <v>-143.94412500000001</v>
      </c>
      <c r="G45" s="931">
        <v>-199.261875</v>
      </c>
      <c r="H45" s="931">
        <v>-357.15</v>
      </c>
      <c r="I45" s="931">
        <v>-410.55875000000003</v>
      </c>
      <c r="J45" s="931">
        <v>-334.76600000000002</v>
      </c>
      <c r="K45" s="931">
        <v>-314.39625000000001</v>
      </c>
      <c r="L45" s="931">
        <v>-216.05937500000002</v>
      </c>
    </row>
    <row r="46" spans="1:12" ht="16.5" thickBot="1">
      <c r="A46" s="708" t="s">
        <v>691</v>
      </c>
      <c r="B46" s="930">
        <v>-168.57062500000001</v>
      </c>
      <c r="C46" s="930">
        <v>-205.02124999999992</v>
      </c>
      <c r="D46" s="930">
        <v>-351.23734374999998</v>
      </c>
      <c r="E46" s="930">
        <v>-143.86953124999999</v>
      </c>
      <c r="F46" s="931">
        <v>-73.439556249999981</v>
      </c>
      <c r="G46" s="931">
        <v>-154.17464374999997</v>
      </c>
      <c r="H46" s="931">
        <v>-429.74509999999987</v>
      </c>
      <c r="I46" s="931">
        <v>-451.44413749999995</v>
      </c>
      <c r="J46" s="931">
        <v>-343.14249999999998</v>
      </c>
      <c r="K46" s="931">
        <v>-330.30031249999996</v>
      </c>
      <c r="L46" s="931">
        <v>-253.30171875000002</v>
      </c>
    </row>
    <row r="47" spans="1:12" ht="16.5" thickBot="1">
      <c r="A47" s="708" t="s">
        <v>688</v>
      </c>
      <c r="B47" s="930">
        <v>161.26999999999998</v>
      </c>
      <c r="C47" s="930">
        <v>126.71000000000001</v>
      </c>
      <c r="D47" s="930">
        <v>115.19</v>
      </c>
      <c r="E47" s="930">
        <v>172.77</v>
      </c>
      <c r="F47" s="931">
        <v>175.952</v>
      </c>
      <c r="G47" s="931">
        <v>163.38400000000001</v>
      </c>
      <c r="H47" s="931">
        <v>150.816</v>
      </c>
      <c r="I47" s="931">
        <v>138.24799999999999</v>
      </c>
      <c r="J47" s="931">
        <v>158.35500000000002</v>
      </c>
      <c r="K47" s="931">
        <v>155.05000000000001</v>
      </c>
      <c r="L47" s="931">
        <v>158.01999999999998</v>
      </c>
    </row>
    <row r="48" spans="1:12" ht="16.5" thickBot="1">
      <c r="A48" s="708" t="s">
        <v>689</v>
      </c>
      <c r="B48" s="930">
        <v>-329.84062499999999</v>
      </c>
      <c r="C48" s="930">
        <v>-331.73124999999993</v>
      </c>
      <c r="D48" s="930">
        <v>-466.42734374999998</v>
      </c>
      <c r="E48" s="930">
        <v>-316.63953125</v>
      </c>
      <c r="F48" s="931">
        <v>-249.39155624999998</v>
      </c>
      <c r="G48" s="931">
        <v>-317.55864374999999</v>
      </c>
      <c r="H48" s="931">
        <v>-580.5610999999999</v>
      </c>
      <c r="I48" s="931">
        <v>-589.69213749999994</v>
      </c>
      <c r="J48" s="931">
        <v>-501.4975</v>
      </c>
      <c r="K48" s="931">
        <v>-485.35031249999997</v>
      </c>
      <c r="L48" s="931">
        <v>-411.32171875</v>
      </c>
    </row>
    <row r="49" spans="1:12" ht="16.5" thickBot="1">
      <c r="A49" s="708" t="s">
        <v>692</v>
      </c>
      <c r="B49" s="930">
        <v>-102.45723141060422</v>
      </c>
      <c r="C49" s="930">
        <v>-114.90735037205749</v>
      </c>
      <c r="D49" s="930">
        <v>-158.45411239647717</v>
      </c>
      <c r="E49" s="930">
        <v>-130.71407701481269</v>
      </c>
      <c r="F49" s="931">
        <v>-134.19767654861747</v>
      </c>
      <c r="G49" s="931">
        <v>-175.20774990496645</v>
      </c>
      <c r="H49" s="931">
        <v>-224.18759835434676</v>
      </c>
      <c r="I49" s="931">
        <v>-174.04434377568771</v>
      </c>
      <c r="J49" s="931">
        <v>-203.34961876974404</v>
      </c>
      <c r="K49" s="931">
        <v>-180.4036099350385</v>
      </c>
      <c r="L49" s="931">
        <v>-135.58512886758982</v>
      </c>
    </row>
    <row r="50" spans="1:12" ht="16.5" thickBot="1">
      <c r="A50" s="708" t="s">
        <v>693</v>
      </c>
      <c r="B50" s="930">
        <v>0.29659893749999999</v>
      </c>
      <c r="C50" s="930">
        <v>0.4266693285</v>
      </c>
      <c r="D50" s="930">
        <v>0.1173194145</v>
      </c>
      <c r="E50" s="930">
        <v>0.17804999999999996</v>
      </c>
      <c r="F50" s="931">
        <v>0.70499999999999985</v>
      </c>
      <c r="G50" s="931">
        <v>0.65400000000000003</v>
      </c>
      <c r="H50" s="931">
        <v>0.23924999999999999</v>
      </c>
      <c r="I50" s="931">
        <v>0.06</v>
      </c>
      <c r="J50" s="931">
        <v>0.58770169649999993</v>
      </c>
      <c r="K50" s="931">
        <v>0.43049999999999999</v>
      </c>
      <c r="L50" s="931">
        <v>0.42899999999999999</v>
      </c>
    </row>
    <row r="51" spans="1:12" ht="16.5" thickBot="1">
      <c r="A51" s="708" t="s">
        <v>694</v>
      </c>
      <c r="B51" s="930">
        <v>-102.75383034810422</v>
      </c>
      <c r="C51" s="930">
        <v>-115.33401970055749</v>
      </c>
      <c r="D51" s="930">
        <v>-158.57143181097717</v>
      </c>
      <c r="E51" s="930">
        <v>-130.8921270148127</v>
      </c>
      <c r="F51" s="931">
        <v>-134.90267654861748</v>
      </c>
      <c r="G51" s="931">
        <v>-175.86174990496644</v>
      </c>
      <c r="H51" s="931">
        <v>-224.42684835434676</v>
      </c>
      <c r="I51" s="931">
        <v>-174.10434377568771</v>
      </c>
      <c r="J51" s="931">
        <v>-203.93732046624405</v>
      </c>
      <c r="K51" s="931">
        <v>-180.8341099350385</v>
      </c>
      <c r="L51" s="931">
        <v>-136.01412886758982</v>
      </c>
    </row>
    <row r="52" spans="1:12" ht="16.5" thickBot="1">
      <c r="A52" s="708" t="s">
        <v>695</v>
      </c>
      <c r="B52" s="930">
        <v>-57.569999999999993</v>
      </c>
      <c r="C52" s="930">
        <v>-33.22</v>
      </c>
      <c r="D52" s="930">
        <v>-62.18</v>
      </c>
      <c r="E52" s="930">
        <v>-86.97999999999999</v>
      </c>
      <c r="F52" s="931">
        <v>-27.821999999999996</v>
      </c>
      <c r="G52" s="931">
        <v>-37.346000000000004</v>
      </c>
      <c r="H52" s="931">
        <v>-41.974000000000004</v>
      </c>
      <c r="I52" s="931">
        <v>-73.798000000000002</v>
      </c>
      <c r="J52" s="931">
        <v>-89.00200000000001</v>
      </c>
      <c r="K52" s="931">
        <v>-66.180000000000007</v>
      </c>
      <c r="L52" s="931">
        <v>-112.05</v>
      </c>
    </row>
    <row r="53" spans="1:12" ht="16.5" thickBot="1">
      <c r="A53" s="708" t="s">
        <v>693</v>
      </c>
      <c r="B53" s="930">
        <v>13.440000000000001</v>
      </c>
      <c r="C53" s="930">
        <v>10.56</v>
      </c>
      <c r="D53" s="930">
        <v>9.6000000000000014</v>
      </c>
      <c r="E53" s="930">
        <v>14.4</v>
      </c>
      <c r="F53" s="931">
        <v>11.088000000000001</v>
      </c>
      <c r="G53" s="931">
        <v>13.103999999999999</v>
      </c>
      <c r="H53" s="931">
        <v>12.096</v>
      </c>
      <c r="I53" s="931">
        <v>14.112000000000002</v>
      </c>
      <c r="J53" s="931">
        <v>11.088000000000001</v>
      </c>
      <c r="K53" s="931">
        <v>12.240000000000002</v>
      </c>
      <c r="L53" s="931">
        <v>13.200000000000001</v>
      </c>
    </row>
    <row r="54" spans="1:12" ht="16.5" thickBot="1">
      <c r="A54" s="708" t="s">
        <v>694</v>
      </c>
      <c r="B54" s="930">
        <v>-71.009999999999991</v>
      </c>
      <c r="C54" s="930">
        <v>-43.78</v>
      </c>
      <c r="D54" s="930">
        <v>-71.78</v>
      </c>
      <c r="E54" s="930">
        <v>-101.38</v>
      </c>
      <c r="F54" s="931">
        <v>-38.909999999999997</v>
      </c>
      <c r="G54" s="931">
        <v>-50.45</v>
      </c>
      <c r="H54" s="931">
        <v>-54.070000000000007</v>
      </c>
      <c r="I54" s="931">
        <v>-87.91</v>
      </c>
      <c r="J54" s="931">
        <v>-100.09</v>
      </c>
      <c r="K54" s="931">
        <v>-78.42</v>
      </c>
      <c r="L54" s="931">
        <v>-125.25</v>
      </c>
    </row>
    <row r="55" spans="1:12" ht="16.5" thickBot="1">
      <c r="A55" s="708" t="s">
        <v>696</v>
      </c>
      <c r="B55" s="930">
        <v>-10.07</v>
      </c>
      <c r="C55" s="930">
        <v>-30.509999999999998</v>
      </c>
      <c r="D55" s="930">
        <v>-22.970000000000002</v>
      </c>
      <c r="E55" s="930">
        <v>-66.959999999999994</v>
      </c>
      <c r="F55" s="931">
        <v>-23.83</v>
      </c>
      <c r="G55" s="931">
        <v>-15.15</v>
      </c>
      <c r="H55" s="931">
        <v>-22.84</v>
      </c>
      <c r="I55" s="931">
        <v>-27.61</v>
      </c>
      <c r="J55" s="931">
        <v>-18.060000000000002</v>
      </c>
      <c r="K55" s="931">
        <v>-17.380000000000003</v>
      </c>
      <c r="L55" s="931">
        <v>-46.54</v>
      </c>
    </row>
    <row r="56" spans="1:12" ht="16.5" thickBot="1">
      <c r="A56" s="708" t="s">
        <v>693</v>
      </c>
      <c r="B56" s="930">
        <v>0</v>
      </c>
      <c r="C56" s="934">
        <v>0</v>
      </c>
      <c r="D56" s="934">
        <v>0</v>
      </c>
      <c r="E56" s="930">
        <v>0</v>
      </c>
      <c r="F56" s="931">
        <v>0</v>
      </c>
      <c r="G56" s="931">
        <v>0</v>
      </c>
      <c r="H56" s="931">
        <v>0</v>
      </c>
      <c r="I56" s="931">
        <v>0</v>
      </c>
      <c r="J56" s="931">
        <v>0</v>
      </c>
      <c r="K56" s="931">
        <v>0</v>
      </c>
      <c r="L56" s="931">
        <v>0</v>
      </c>
    </row>
    <row r="57" spans="1:12" ht="16.5" thickBot="1">
      <c r="A57" s="708" t="s">
        <v>697</v>
      </c>
      <c r="B57" s="930">
        <v>-10.07</v>
      </c>
      <c r="C57" s="930">
        <v>-30.509999999999998</v>
      </c>
      <c r="D57" s="930">
        <v>-22.970000000000002</v>
      </c>
      <c r="E57" s="930">
        <v>-66.959999999999994</v>
      </c>
      <c r="F57" s="931">
        <v>-23.83</v>
      </c>
      <c r="G57" s="931">
        <v>-15.15</v>
      </c>
      <c r="H57" s="931">
        <v>-22.84</v>
      </c>
      <c r="I57" s="931">
        <v>-27.61</v>
      </c>
      <c r="J57" s="931">
        <v>-18.060000000000002</v>
      </c>
      <c r="K57" s="931">
        <v>-17.380000000000003</v>
      </c>
      <c r="L57" s="931">
        <v>-46.54</v>
      </c>
    </row>
    <row r="58" spans="1:12" ht="16.5" thickBot="1">
      <c r="A58" s="708" t="s">
        <v>698</v>
      </c>
      <c r="B58" s="930">
        <v>-2.9973283685999998</v>
      </c>
      <c r="C58" s="930">
        <v>-0.19460592999999982</v>
      </c>
      <c r="D58" s="930">
        <v>-4.8207945535999999</v>
      </c>
      <c r="E58" s="930">
        <v>-12.126697696099999</v>
      </c>
      <c r="F58" s="931">
        <v>-16.689599999999999</v>
      </c>
      <c r="G58" s="931">
        <v>-8.5358999999999963</v>
      </c>
      <c r="H58" s="931">
        <v>-168.13170000000002</v>
      </c>
      <c r="I58" s="931">
        <v>-110.8777</v>
      </c>
      <c r="J58" s="931">
        <v>-67.705500000000001</v>
      </c>
      <c r="K58" s="931">
        <v>-96.669399999999996</v>
      </c>
      <c r="L58" s="931">
        <v>-129.6909</v>
      </c>
    </row>
    <row r="59" spans="1:12" ht="16.5" thickBot="1">
      <c r="A59" s="708" t="s">
        <v>699</v>
      </c>
      <c r="B59" s="930">
        <v>6.3326716314000002</v>
      </c>
      <c r="C59" s="930">
        <v>3.06539407</v>
      </c>
      <c r="D59" s="930">
        <v>2.9732054463999997</v>
      </c>
      <c r="E59" s="930">
        <v>1.6233023039000001</v>
      </c>
      <c r="F59" s="931">
        <v>2.1374</v>
      </c>
      <c r="G59" s="931">
        <v>7.3221000000000007</v>
      </c>
      <c r="H59" s="931">
        <v>1.7693000000000001</v>
      </c>
      <c r="I59" s="931">
        <v>4.8843000000000005</v>
      </c>
      <c r="J59" s="931">
        <v>0.85450000000000004</v>
      </c>
      <c r="K59" s="931">
        <v>3.1506000000000003</v>
      </c>
      <c r="L59" s="931">
        <v>3.5330999999999997</v>
      </c>
    </row>
    <row r="60" spans="1:12" ht="16.5" thickBot="1">
      <c r="A60" s="708" t="s">
        <v>697</v>
      </c>
      <c r="B60" s="930">
        <v>-9.33</v>
      </c>
      <c r="C60" s="930">
        <v>-3.26</v>
      </c>
      <c r="D60" s="930">
        <v>-7.7939999999999996</v>
      </c>
      <c r="E60" s="930">
        <v>-13.75</v>
      </c>
      <c r="F60" s="931">
        <v>-18.826999999999998</v>
      </c>
      <c r="G60" s="931">
        <v>-15.857999999999997</v>
      </c>
      <c r="H60" s="931">
        <v>-169.90100000000001</v>
      </c>
      <c r="I60" s="931">
        <v>-115.762</v>
      </c>
      <c r="J60" s="931">
        <v>-68.56</v>
      </c>
      <c r="K60" s="931">
        <v>-99.82</v>
      </c>
      <c r="L60" s="931">
        <v>-133.22399999999999</v>
      </c>
    </row>
    <row r="61" spans="1:12" ht="16.5" thickBot="1">
      <c r="A61" s="708" t="s">
        <v>700</v>
      </c>
      <c r="B61" s="930">
        <v>-30.36</v>
      </c>
      <c r="C61" s="930">
        <v>-21.04</v>
      </c>
      <c r="D61" s="930">
        <v>-55.12</v>
      </c>
      <c r="E61" s="930">
        <v>-18.71</v>
      </c>
      <c r="F61" s="931">
        <v>-14.29</v>
      </c>
      <c r="G61" s="931">
        <v>-44.56</v>
      </c>
      <c r="H61" s="931">
        <v>-60.11</v>
      </c>
      <c r="I61" s="931">
        <v>-47.32</v>
      </c>
      <c r="J61" s="931">
        <v>-52.55</v>
      </c>
      <c r="K61" s="931">
        <v>-38.200000000000003</v>
      </c>
      <c r="L61" s="931">
        <v>-60.849999999999994</v>
      </c>
    </row>
    <row r="62" spans="1:12" ht="16.5" thickBot="1">
      <c r="A62" s="708" t="s">
        <v>701</v>
      </c>
      <c r="B62" s="930">
        <v>0</v>
      </c>
      <c r="C62" s="930">
        <v>0</v>
      </c>
      <c r="D62" s="930">
        <v>0</v>
      </c>
      <c r="E62" s="930">
        <v>0</v>
      </c>
      <c r="F62" s="931">
        <v>0</v>
      </c>
      <c r="G62" s="931">
        <v>0</v>
      </c>
      <c r="H62" s="931">
        <v>0</v>
      </c>
      <c r="I62" s="931">
        <v>0</v>
      </c>
      <c r="J62" s="931">
        <v>0</v>
      </c>
      <c r="K62" s="931">
        <v>0</v>
      </c>
      <c r="L62" s="931">
        <v>0</v>
      </c>
    </row>
    <row r="63" spans="1:12" ht="16.5" thickBot="1">
      <c r="A63" s="708" t="s">
        <v>702</v>
      </c>
      <c r="B63" s="930">
        <v>-30.36</v>
      </c>
      <c r="C63" s="930">
        <v>-21.04</v>
      </c>
      <c r="D63" s="930">
        <v>-55.12</v>
      </c>
      <c r="E63" s="930">
        <v>-18.71</v>
      </c>
      <c r="F63" s="931">
        <v>-14.29</v>
      </c>
      <c r="G63" s="931">
        <v>-44.56</v>
      </c>
      <c r="H63" s="931">
        <v>-60.11</v>
      </c>
      <c r="I63" s="931">
        <v>-47.32</v>
      </c>
      <c r="J63" s="931">
        <v>-52.55</v>
      </c>
      <c r="K63" s="931">
        <v>-38.200000000000003</v>
      </c>
      <c r="L63" s="931">
        <v>-60.849999999999994</v>
      </c>
    </row>
    <row r="64" spans="1:12" ht="16.5" thickBot="1">
      <c r="A64" s="708" t="s">
        <v>703</v>
      </c>
      <c r="B64" s="930">
        <v>-63.22</v>
      </c>
      <c r="C64" s="930">
        <v>-45.089999999999996</v>
      </c>
      <c r="D64" s="930">
        <v>-56.16</v>
      </c>
      <c r="E64" s="930">
        <v>-61.62</v>
      </c>
      <c r="F64" s="931">
        <v>-56.25</v>
      </c>
      <c r="G64" s="931">
        <v>-60.36</v>
      </c>
      <c r="H64" s="931">
        <v>-50.550000000000004</v>
      </c>
      <c r="I64" s="931">
        <v>-47.82</v>
      </c>
      <c r="J64" s="931">
        <v>-63.21</v>
      </c>
      <c r="K64" s="931">
        <v>-63.21</v>
      </c>
      <c r="L64" s="931">
        <v>-63.21</v>
      </c>
    </row>
    <row r="65" spans="1:12" ht="16.5" thickBot="1">
      <c r="A65" s="708" t="s">
        <v>701</v>
      </c>
      <c r="B65" s="930">
        <v>0</v>
      </c>
      <c r="C65" s="930">
        <v>0</v>
      </c>
      <c r="D65" s="930">
        <v>0</v>
      </c>
      <c r="E65" s="930">
        <v>0</v>
      </c>
      <c r="F65" s="931">
        <v>0</v>
      </c>
      <c r="G65" s="931">
        <v>0</v>
      </c>
      <c r="H65" s="931">
        <v>0</v>
      </c>
      <c r="I65" s="931">
        <v>0</v>
      </c>
      <c r="J65" s="931">
        <v>0</v>
      </c>
      <c r="K65" s="931">
        <v>0</v>
      </c>
      <c r="L65" s="931">
        <v>0</v>
      </c>
    </row>
    <row r="66" spans="1:12" ht="16.5" thickBot="1">
      <c r="A66" s="708" t="s">
        <v>702</v>
      </c>
      <c r="B66" s="930">
        <v>-63.22</v>
      </c>
      <c r="C66" s="930">
        <v>-45.089999999999996</v>
      </c>
      <c r="D66" s="930">
        <v>-56.16</v>
      </c>
      <c r="E66" s="930">
        <v>-61.62</v>
      </c>
      <c r="F66" s="931">
        <v>-56.25</v>
      </c>
      <c r="G66" s="931">
        <v>-60.36</v>
      </c>
      <c r="H66" s="931">
        <v>-50.550000000000004</v>
      </c>
      <c r="I66" s="931">
        <v>-47.82</v>
      </c>
      <c r="J66" s="931">
        <v>-63.21</v>
      </c>
      <c r="K66" s="931">
        <v>-63.21</v>
      </c>
      <c r="L66" s="931">
        <v>-63.21</v>
      </c>
    </row>
    <row r="67" spans="1:12" ht="16.5" thickBot="1">
      <c r="A67" s="708" t="s">
        <v>704</v>
      </c>
      <c r="B67" s="930">
        <v>-959.2028856154202</v>
      </c>
      <c r="C67" s="930">
        <v>-1133.5325906627602</v>
      </c>
      <c r="D67" s="930">
        <v>-1249.61825070586</v>
      </c>
      <c r="E67" s="930">
        <v>-1153.67722</v>
      </c>
      <c r="F67" s="931">
        <v>-1490.3139142499999</v>
      </c>
      <c r="G67" s="931">
        <v>-1385.3044500000001</v>
      </c>
      <c r="H67" s="931">
        <v>-1792.3219800000002</v>
      </c>
      <c r="I67" s="931">
        <v>-1366.9052900000002</v>
      </c>
      <c r="J67" s="931">
        <v>-1022.0124863722197</v>
      </c>
      <c r="K67" s="931">
        <v>-512.50109999999995</v>
      </c>
      <c r="L67" s="931">
        <v>-714.35245999999995</v>
      </c>
    </row>
    <row r="68" spans="1:12" ht="16.5" thickBot="1">
      <c r="A68" s="708" t="s">
        <v>705</v>
      </c>
      <c r="B68" s="930">
        <v>5.0981143845799997</v>
      </c>
      <c r="C68" s="930">
        <v>3.5734093372400002</v>
      </c>
      <c r="D68" s="930">
        <v>4.5037492941400004</v>
      </c>
      <c r="E68" s="930">
        <v>5.2747800000000007</v>
      </c>
      <c r="F68" s="931">
        <v>7.359560000000001</v>
      </c>
      <c r="G68" s="931">
        <v>6.4865500000000003</v>
      </c>
      <c r="H68" s="931">
        <v>11.279020000000001</v>
      </c>
      <c r="I68" s="931">
        <v>10.905709999999999</v>
      </c>
      <c r="J68" s="931">
        <v>11.84751362778</v>
      </c>
      <c r="K68" s="931">
        <v>14.470900000000002</v>
      </c>
      <c r="L68" s="931">
        <v>13.956539999999999</v>
      </c>
    </row>
    <row r="69" spans="1:12" ht="16.5" thickBot="1">
      <c r="A69" s="708" t="s">
        <v>706</v>
      </c>
      <c r="B69" s="930">
        <v>-964.30100000000016</v>
      </c>
      <c r="C69" s="930">
        <v>-1137.1060000000002</v>
      </c>
      <c r="D69" s="930">
        <v>-1254.1220000000001</v>
      </c>
      <c r="E69" s="930">
        <v>-1158.952</v>
      </c>
      <c r="F69" s="931">
        <v>-1497.67347425</v>
      </c>
      <c r="G69" s="931">
        <v>-1391.7910000000002</v>
      </c>
      <c r="H69" s="931">
        <v>-1803.6010000000001</v>
      </c>
      <c r="I69" s="931">
        <v>-1377.8110000000001</v>
      </c>
      <c r="J69" s="931">
        <v>-1033.8599999999997</v>
      </c>
      <c r="K69" s="931">
        <v>-526.97199999999998</v>
      </c>
      <c r="L69" s="931">
        <v>-728.30899999999997</v>
      </c>
    </row>
    <row r="70" spans="1:12" ht="16.5" thickBot="1">
      <c r="A70" s="708" t="s">
        <v>707</v>
      </c>
      <c r="B70" s="930">
        <v>-253.56580000000002</v>
      </c>
      <c r="C70" s="930">
        <v>-313.41880000000003</v>
      </c>
      <c r="D70" s="930">
        <v>-295.5256</v>
      </c>
      <c r="E70" s="930">
        <v>-260.88319999999999</v>
      </c>
      <c r="F70" s="931">
        <v>-459.07779999999997</v>
      </c>
      <c r="G70" s="931">
        <v>-454.56780000000003</v>
      </c>
      <c r="H70" s="931">
        <v>-497.34780000000001</v>
      </c>
      <c r="I70" s="931">
        <v>-473.37779999999998</v>
      </c>
      <c r="J70" s="931">
        <v>-356.14379999999994</v>
      </c>
      <c r="K70" s="931">
        <v>-153.1456</v>
      </c>
      <c r="L70" s="931">
        <v>-226.35220000000001</v>
      </c>
    </row>
    <row r="71" spans="1:12" ht="16.5" thickBot="1">
      <c r="A71" s="708" t="s">
        <v>677</v>
      </c>
      <c r="B71" s="930">
        <v>0</v>
      </c>
      <c r="C71" s="930">
        <v>0</v>
      </c>
      <c r="D71" s="930">
        <v>0</v>
      </c>
      <c r="E71" s="930">
        <v>0</v>
      </c>
      <c r="F71" s="931">
        <v>0</v>
      </c>
      <c r="G71" s="931">
        <v>0</v>
      </c>
      <c r="H71" s="931">
        <v>0</v>
      </c>
      <c r="I71" s="931">
        <v>0</v>
      </c>
      <c r="J71" s="931">
        <v>0</v>
      </c>
      <c r="K71" s="931">
        <v>0</v>
      </c>
      <c r="L71" s="931">
        <v>0</v>
      </c>
    </row>
    <row r="72" spans="1:12" ht="16.5" thickBot="1">
      <c r="A72" s="708" t="s">
        <v>678</v>
      </c>
      <c r="B72" s="930">
        <v>-253.56580000000002</v>
      </c>
      <c r="C72" s="930">
        <v>-313.41880000000003</v>
      </c>
      <c r="D72" s="930">
        <v>-295.5256</v>
      </c>
      <c r="E72" s="930">
        <v>-260.88319999999999</v>
      </c>
      <c r="F72" s="931">
        <v>-459.07779999999997</v>
      </c>
      <c r="G72" s="931">
        <v>-454.56780000000003</v>
      </c>
      <c r="H72" s="931">
        <v>-497.34780000000001</v>
      </c>
      <c r="I72" s="931">
        <v>-473.37779999999998</v>
      </c>
      <c r="J72" s="931">
        <v>-356.14379999999994</v>
      </c>
      <c r="K72" s="931">
        <v>-153.1456</v>
      </c>
      <c r="L72" s="931">
        <v>-226.35220000000001</v>
      </c>
    </row>
    <row r="73" spans="1:12" ht="16.5" thickBot="1">
      <c r="A73" s="946" t="s">
        <v>708</v>
      </c>
      <c r="B73" s="930">
        <v>-705.63708561542012</v>
      </c>
      <c r="C73" s="930">
        <v>-820.11379066276004</v>
      </c>
      <c r="D73" s="930">
        <v>-954.09265070586002</v>
      </c>
      <c r="E73" s="930">
        <v>-892.79402000000005</v>
      </c>
      <c r="F73" s="931">
        <v>-1031.2361142499999</v>
      </c>
      <c r="G73" s="931">
        <v>-930.73665000000005</v>
      </c>
      <c r="H73" s="931">
        <v>-1294.9741800000002</v>
      </c>
      <c r="I73" s="931">
        <v>-893.52749000000006</v>
      </c>
      <c r="J73" s="931">
        <v>-665.86868637221983</v>
      </c>
      <c r="K73" s="931">
        <v>-359.35549999999995</v>
      </c>
      <c r="L73" s="931">
        <v>-488.00025999999997</v>
      </c>
    </row>
    <row r="74" spans="1:12" ht="16.5" thickBot="1">
      <c r="A74" s="708" t="s">
        <v>677</v>
      </c>
      <c r="B74" s="930">
        <v>5.0981143845799997</v>
      </c>
      <c r="C74" s="930">
        <v>3.5734093372400002</v>
      </c>
      <c r="D74" s="930">
        <v>4.5037492941400004</v>
      </c>
      <c r="E74" s="930">
        <v>5.2747800000000007</v>
      </c>
      <c r="F74" s="931">
        <v>7.359560000000001</v>
      </c>
      <c r="G74" s="931">
        <v>6.4865500000000003</v>
      </c>
      <c r="H74" s="931">
        <v>11.279020000000001</v>
      </c>
      <c r="I74" s="931">
        <v>10.905709999999999</v>
      </c>
      <c r="J74" s="931">
        <v>11.84751362778</v>
      </c>
      <c r="K74" s="931">
        <v>14.470900000000002</v>
      </c>
      <c r="L74" s="931">
        <v>13.956539999999999</v>
      </c>
    </row>
    <row r="75" spans="1:12" ht="16.5" thickBot="1">
      <c r="A75" s="708" t="s">
        <v>678</v>
      </c>
      <c r="B75" s="930">
        <v>-710.73520000000008</v>
      </c>
      <c r="C75" s="930">
        <v>-823.68720000000008</v>
      </c>
      <c r="D75" s="930">
        <v>-958.59640000000002</v>
      </c>
      <c r="E75" s="930">
        <v>-898.06880000000001</v>
      </c>
      <c r="F75" s="931">
        <v>-1038.59567425</v>
      </c>
      <c r="G75" s="931">
        <v>-937.22320000000002</v>
      </c>
      <c r="H75" s="931">
        <v>-1306.2532000000001</v>
      </c>
      <c r="I75" s="931">
        <v>-904.43320000000006</v>
      </c>
      <c r="J75" s="931">
        <v>-677.71619999999984</v>
      </c>
      <c r="K75" s="931">
        <v>-373.82639999999998</v>
      </c>
      <c r="L75" s="931">
        <v>-501.95679999999999</v>
      </c>
    </row>
    <row r="76" spans="1:12" ht="16.5" thickBot="1">
      <c r="A76" s="708" t="s">
        <v>709</v>
      </c>
      <c r="B76" s="930">
        <v>-1.78</v>
      </c>
      <c r="C76" s="930">
        <v>-30.900000000000002</v>
      </c>
      <c r="D76" s="930">
        <v>-15.58</v>
      </c>
      <c r="E76" s="930">
        <v>-4.82</v>
      </c>
      <c r="F76" s="931">
        <v>-11.01</v>
      </c>
      <c r="G76" s="931">
        <v>-8.8299999999999983</v>
      </c>
      <c r="H76" s="931">
        <v>-5.21</v>
      </c>
      <c r="I76" s="931">
        <v>-54.690000000000005</v>
      </c>
      <c r="J76" s="931">
        <v>-3.3029999999999999</v>
      </c>
      <c r="K76" s="931">
        <v>-23.412999999999997</v>
      </c>
      <c r="L76" s="931">
        <v>-40.180999999999997</v>
      </c>
    </row>
    <row r="77" spans="1:12" ht="16.5" thickBot="1">
      <c r="A77" s="708" t="s">
        <v>663</v>
      </c>
      <c r="B77" s="930">
        <v>0</v>
      </c>
      <c r="C77" s="930">
        <v>0</v>
      </c>
      <c r="D77" s="930">
        <v>0</v>
      </c>
      <c r="E77" s="930">
        <v>0</v>
      </c>
      <c r="F77" s="931">
        <v>0</v>
      </c>
      <c r="G77" s="931">
        <v>0</v>
      </c>
      <c r="H77" s="931">
        <v>0</v>
      </c>
      <c r="I77" s="931">
        <v>0</v>
      </c>
      <c r="J77" s="931">
        <v>0</v>
      </c>
      <c r="K77" s="931">
        <v>0</v>
      </c>
      <c r="L77" s="931">
        <v>0</v>
      </c>
    </row>
    <row r="78" spans="1:12" ht="16.5" thickBot="1">
      <c r="A78" s="708" t="s">
        <v>664</v>
      </c>
      <c r="B78" s="930">
        <v>-1.78</v>
      </c>
      <c r="C78" s="930">
        <v>-30.900000000000002</v>
      </c>
      <c r="D78" s="930">
        <v>-15.58</v>
      </c>
      <c r="E78" s="930">
        <v>-4.82</v>
      </c>
      <c r="F78" s="931">
        <v>-11.01</v>
      </c>
      <c r="G78" s="931">
        <v>-8.8299999999999983</v>
      </c>
      <c r="H78" s="931">
        <v>-5.21</v>
      </c>
      <c r="I78" s="931">
        <v>-54.690000000000005</v>
      </c>
      <c r="J78" s="931">
        <v>-3.3029999999999999</v>
      </c>
      <c r="K78" s="931">
        <v>-23.412999999999997</v>
      </c>
      <c r="L78" s="931">
        <v>-40.180999999999997</v>
      </c>
    </row>
    <row r="79" spans="1:12" ht="16.5" thickBot="1">
      <c r="A79" s="708" t="s">
        <v>710</v>
      </c>
      <c r="B79" s="930">
        <v>-248.55106433333324</v>
      </c>
      <c r="C79" s="930">
        <v>-36.86587499999996</v>
      </c>
      <c r="D79" s="930">
        <v>-283.67587500000002</v>
      </c>
      <c r="E79" s="930">
        <v>-446.35462499999988</v>
      </c>
      <c r="F79" s="931">
        <v>-280.72807879437499</v>
      </c>
      <c r="G79" s="931">
        <v>-33.981381803124975</v>
      </c>
      <c r="H79" s="931">
        <v>-134.42598180312496</v>
      </c>
      <c r="I79" s="931">
        <v>-587.59393180312509</v>
      </c>
      <c r="J79" s="931">
        <v>-187.92085000000003</v>
      </c>
      <c r="K79" s="931">
        <v>-7.5620318031249667</v>
      </c>
      <c r="L79" s="931">
        <v>-340.35085000000004</v>
      </c>
    </row>
    <row r="80" spans="1:12" ht="16.5" thickBot="1">
      <c r="A80" s="708" t="s">
        <v>663</v>
      </c>
      <c r="B80" s="930">
        <v>116.68162500000003</v>
      </c>
      <c r="C80" s="930">
        <v>116.68162500000003</v>
      </c>
      <c r="D80" s="930">
        <v>116.68162500000003</v>
      </c>
      <c r="E80" s="930">
        <v>116.681625</v>
      </c>
      <c r="F80" s="931">
        <v>270.38546819687502</v>
      </c>
      <c r="G80" s="931">
        <v>270.38546819687502</v>
      </c>
      <c r="H80" s="931">
        <v>270.38546819687502</v>
      </c>
      <c r="I80" s="931">
        <v>270.38546819687502</v>
      </c>
      <c r="J80" s="931">
        <v>134.17289999999997</v>
      </c>
      <c r="K80" s="931">
        <v>270.38546819687502</v>
      </c>
      <c r="L80" s="931">
        <v>109.1729</v>
      </c>
    </row>
    <row r="81" spans="1:12" ht="16.5" thickBot="1">
      <c r="A81" s="708" t="s">
        <v>664</v>
      </c>
      <c r="B81" s="930">
        <v>-365.23268933333327</v>
      </c>
      <c r="C81" s="930">
        <v>-153.54749999999999</v>
      </c>
      <c r="D81" s="930">
        <v>-400.35750000000002</v>
      </c>
      <c r="E81" s="930">
        <v>-563.03624999999988</v>
      </c>
      <c r="F81" s="931">
        <v>-551.11354699125002</v>
      </c>
      <c r="G81" s="931">
        <v>-304.36685</v>
      </c>
      <c r="H81" s="931">
        <v>-404.81144999999998</v>
      </c>
      <c r="I81" s="931">
        <v>-857.97940000000006</v>
      </c>
      <c r="J81" s="931">
        <v>-322.09375</v>
      </c>
      <c r="K81" s="931">
        <v>-277.94749999999999</v>
      </c>
      <c r="L81" s="931">
        <v>-449.52375000000001</v>
      </c>
    </row>
    <row r="82" spans="1:12" ht="16.5" thickBot="1">
      <c r="A82" s="705" t="s">
        <v>711</v>
      </c>
      <c r="B82" s="928">
        <v>-4585.2133748942006</v>
      </c>
      <c r="C82" s="928">
        <v>-4507.0226127175374</v>
      </c>
      <c r="D82" s="928">
        <v>-5275.1654654508384</v>
      </c>
      <c r="E82" s="928">
        <v>-5307.2154012217852</v>
      </c>
      <c r="F82" s="929">
        <v>-5083.5438076507098</v>
      </c>
      <c r="G82" s="929">
        <v>-6441.7681924950675</v>
      </c>
      <c r="H82" s="929">
        <v>-6218.6980691790959</v>
      </c>
      <c r="I82" s="929">
        <v>-5228.3173158342488</v>
      </c>
      <c r="J82" s="929">
        <v>-5065.2871884324886</v>
      </c>
      <c r="K82" s="929">
        <v>-5966.2725525548167</v>
      </c>
      <c r="L82" s="929">
        <v>-5526.9553318375174</v>
      </c>
    </row>
    <row r="83" spans="1:12" ht="16.5" thickBot="1">
      <c r="A83" s="708" t="s">
        <v>674</v>
      </c>
      <c r="B83" s="930">
        <v>375.70604000000003</v>
      </c>
      <c r="C83" s="930">
        <v>237.14136949246233</v>
      </c>
      <c r="D83" s="930">
        <v>237.66370100502513</v>
      </c>
      <c r="E83" s="930">
        <v>159.26360050251256</v>
      </c>
      <c r="F83" s="931">
        <v>198.53275886999995</v>
      </c>
      <c r="G83" s="931">
        <v>263.99149600000004</v>
      </c>
      <c r="H83" s="931">
        <v>251.92953199999999</v>
      </c>
      <c r="I83" s="931">
        <v>190.57420400000001</v>
      </c>
      <c r="J83" s="931">
        <v>230.28050400000001</v>
      </c>
      <c r="K83" s="931">
        <v>237.12518176</v>
      </c>
      <c r="L83" s="931">
        <v>262.13589999999999</v>
      </c>
    </row>
    <row r="84" spans="1:12" ht="16.5" thickBot="1">
      <c r="A84" s="708" t="s">
        <v>675</v>
      </c>
      <c r="B84" s="930">
        <v>-4960.9194148942006</v>
      </c>
      <c r="C84" s="930">
        <v>-4744.1639822099996</v>
      </c>
      <c r="D84" s="930">
        <v>-5512.8291664558637</v>
      </c>
      <c r="E84" s="930">
        <v>-5466.4790017242976</v>
      </c>
      <c r="F84" s="931">
        <v>-5282.07656652071</v>
      </c>
      <c r="G84" s="931">
        <v>-6705.7596884950672</v>
      </c>
      <c r="H84" s="931">
        <v>-6470.627601179096</v>
      </c>
      <c r="I84" s="931">
        <v>-5418.8915198342493</v>
      </c>
      <c r="J84" s="931">
        <v>-5295.5676924324889</v>
      </c>
      <c r="K84" s="931">
        <v>-6203.3977343148163</v>
      </c>
      <c r="L84" s="931">
        <v>-5789.0912318375176</v>
      </c>
    </row>
    <row r="85" spans="1:12" ht="16.5" thickBot="1">
      <c r="A85" s="708" t="s">
        <v>712</v>
      </c>
      <c r="B85" s="930">
        <v>26.805500000000002</v>
      </c>
      <c r="C85" s="930">
        <v>45.249500000000005</v>
      </c>
      <c r="D85" s="930">
        <v>41.721500000000006</v>
      </c>
      <c r="E85" s="930">
        <v>35.797000000000011</v>
      </c>
      <c r="F85" s="931">
        <v>36.220589088499999</v>
      </c>
      <c r="G85" s="931">
        <v>47.862100000000005</v>
      </c>
      <c r="H85" s="931">
        <v>44.040100000000002</v>
      </c>
      <c r="I85" s="931">
        <v>10.207600000000003</v>
      </c>
      <c r="J85" s="931">
        <v>40.374600000000001</v>
      </c>
      <c r="K85" s="931">
        <v>52.223600000000005</v>
      </c>
      <c r="L85" s="931">
        <v>45.007600000000004</v>
      </c>
    </row>
    <row r="86" spans="1:12" ht="16.5" thickBot="1">
      <c r="A86" s="947" t="s">
        <v>713</v>
      </c>
      <c r="B86" s="930">
        <v>34.146500000000003</v>
      </c>
      <c r="C86" s="930">
        <v>48.546500000000002</v>
      </c>
      <c r="D86" s="930">
        <v>46.946500000000007</v>
      </c>
      <c r="E86" s="930">
        <v>38.946500000000007</v>
      </c>
      <c r="F86" s="931">
        <v>43.761600000000001</v>
      </c>
      <c r="G86" s="931">
        <v>50.673600000000008</v>
      </c>
      <c r="H86" s="931">
        <v>47.217600000000004</v>
      </c>
      <c r="I86" s="931">
        <v>40.305600000000005</v>
      </c>
      <c r="J86" s="931">
        <v>45.833100000000002</v>
      </c>
      <c r="K86" s="931">
        <v>53.088600000000007</v>
      </c>
      <c r="L86" s="931">
        <v>49.466100000000004</v>
      </c>
    </row>
    <row r="87" spans="1:12" ht="16.5" thickBot="1">
      <c r="A87" s="708" t="s">
        <v>675</v>
      </c>
      <c r="B87" s="930">
        <v>-7.3410000000000002</v>
      </c>
      <c r="C87" s="930">
        <v>-3.2970000000000002</v>
      </c>
      <c r="D87" s="930">
        <v>-5.2250000000000005</v>
      </c>
      <c r="E87" s="930">
        <v>-3.1494999999999997</v>
      </c>
      <c r="F87" s="931">
        <v>-7.5410109114999999</v>
      </c>
      <c r="G87" s="931">
        <v>-2.8115000000000001</v>
      </c>
      <c r="H87" s="931">
        <v>-3.1775000000000002</v>
      </c>
      <c r="I87" s="931">
        <v>-30.098000000000003</v>
      </c>
      <c r="J87" s="931">
        <v>-5.4584999999999999</v>
      </c>
      <c r="K87" s="931">
        <v>-0.8650000000000001</v>
      </c>
      <c r="L87" s="931">
        <v>-4.4584999999999999</v>
      </c>
    </row>
    <row r="88" spans="1:12" ht="16.5" thickBot="1">
      <c r="A88" s="708" t="s">
        <v>714</v>
      </c>
      <c r="B88" s="930">
        <v>-4612.0188748942001</v>
      </c>
      <c r="C88" s="930">
        <v>-4552.2721127175373</v>
      </c>
      <c r="D88" s="930">
        <v>-5316.886965450838</v>
      </c>
      <c r="E88" s="930">
        <v>-5343.0124012217848</v>
      </c>
      <c r="F88" s="931">
        <v>-5119.7643967392096</v>
      </c>
      <c r="G88" s="931">
        <v>-6489.6302924950669</v>
      </c>
      <c r="H88" s="931">
        <v>-6262.7381691790961</v>
      </c>
      <c r="I88" s="931">
        <v>-5238.5249158342494</v>
      </c>
      <c r="J88" s="931">
        <v>-5105.6617884324896</v>
      </c>
      <c r="K88" s="931">
        <v>-6018.4961525548169</v>
      </c>
      <c r="L88" s="931">
        <v>-5571.9629318375182</v>
      </c>
    </row>
    <row r="89" spans="1:12" ht="16.5" thickBot="1">
      <c r="A89" s="708" t="s">
        <v>674</v>
      </c>
      <c r="B89" s="930">
        <v>341.55954000000003</v>
      </c>
      <c r="C89" s="930">
        <v>188.59486949246232</v>
      </c>
      <c r="D89" s="930">
        <v>190.71720100502512</v>
      </c>
      <c r="E89" s="930">
        <v>120.31710050251256</v>
      </c>
      <c r="F89" s="931">
        <v>154.77115886999997</v>
      </c>
      <c r="G89" s="931">
        <v>213.31789600000002</v>
      </c>
      <c r="H89" s="931">
        <v>204.71193199999999</v>
      </c>
      <c r="I89" s="931">
        <v>150.26860400000001</v>
      </c>
      <c r="J89" s="931">
        <v>184.44740400000001</v>
      </c>
      <c r="K89" s="931">
        <v>184.03658175999999</v>
      </c>
      <c r="L89" s="931">
        <v>212.66980000000001</v>
      </c>
    </row>
    <row r="90" spans="1:12" ht="16.5" thickBot="1">
      <c r="A90" s="708" t="s">
        <v>675</v>
      </c>
      <c r="B90" s="930">
        <v>-4953.5784148942003</v>
      </c>
      <c r="C90" s="930">
        <v>-4740.8669822100001</v>
      </c>
      <c r="D90" s="930">
        <v>-5507.6041664558634</v>
      </c>
      <c r="E90" s="930">
        <v>-5463.3295017242972</v>
      </c>
      <c r="F90" s="931">
        <v>-5274.53555560921</v>
      </c>
      <c r="G90" s="931">
        <v>-6702.9481884950674</v>
      </c>
      <c r="H90" s="931">
        <v>-6467.4501011790962</v>
      </c>
      <c r="I90" s="931">
        <v>-5388.7935198342493</v>
      </c>
      <c r="J90" s="931">
        <v>-5290.1091924324892</v>
      </c>
      <c r="K90" s="931">
        <v>-6202.5327343148165</v>
      </c>
      <c r="L90" s="931">
        <v>-5784.6327318375179</v>
      </c>
    </row>
    <row r="91" spans="1:12" ht="16.5" thickBot="1">
      <c r="A91" s="948" t="s">
        <v>715</v>
      </c>
      <c r="B91" s="930">
        <v>-4804.8778748942004</v>
      </c>
      <c r="C91" s="930">
        <v>-4595.8808112099996</v>
      </c>
      <c r="D91" s="930">
        <v>-5338.9771263391995</v>
      </c>
      <c r="E91" s="930">
        <v>-5315.1070669116998</v>
      </c>
      <c r="F91" s="931">
        <v>-5127.1365360000009</v>
      </c>
      <c r="G91" s="931">
        <v>-6424.8333519999996</v>
      </c>
      <c r="H91" s="931">
        <v>-6228.0835790000001</v>
      </c>
      <c r="I91" s="931">
        <v>-5202.7618130000001</v>
      </c>
      <c r="J91" s="931">
        <v>-5074.3345724033325</v>
      </c>
      <c r="K91" s="931">
        <v>-5904.0215893312061</v>
      </c>
      <c r="L91" s="931">
        <v>-5498.5233515426416</v>
      </c>
    </row>
    <row r="92" spans="1:12" ht="16.5" thickBot="1">
      <c r="A92" s="708" t="s">
        <v>716</v>
      </c>
      <c r="B92" s="930">
        <v>28.797540000000001</v>
      </c>
      <c r="C92" s="930">
        <v>33.117171000000006</v>
      </c>
      <c r="D92" s="930">
        <v>40.31</v>
      </c>
      <c r="E92" s="930">
        <v>41.58</v>
      </c>
      <c r="F92" s="931">
        <v>67.155443999999989</v>
      </c>
      <c r="G92" s="931">
        <v>78.34801800000001</v>
      </c>
      <c r="H92" s="931">
        <v>72.751731000000007</v>
      </c>
      <c r="I92" s="931">
        <v>61.559157000000006</v>
      </c>
      <c r="J92" s="931">
        <v>70.175904000000003</v>
      </c>
      <c r="K92" s="931">
        <v>81.878999999999991</v>
      </c>
      <c r="L92" s="931">
        <v>76.537000000000006</v>
      </c>
    </row>
    <row r="93" spans="1:12" ht="16.5" thickBot="1">
      <c r="A93" s="708" t="s">
        <v>717</v>
      </c>
      <c r="B93" s="930">
        <v>-4833.6754148942</v>
      </c>
      <c r="C93" s="930">
        <v>-4628.9979822099995</v>
      </c>
      <c r="D93" s="930">
        <v>-5379.2871263391999</v>
      </c>
      <c r="E93" s="930">
        <v>-5356.6870669116997</v>
      </c>
      <c r="F93" s="931">
        <v>-5194.2919800000009</v>
      </c>
      <c r="G93" s="931">
        <v>-6503.1813699999993</v>
      </c>
      <c r="H93" s="931">
        <v>-6300.8353100000004</v>
      </c>
      <c r="I93" s="931">
        <v>-5264.3209699999998</v>
      </c>
      <c r="J93" s="931">
        <v>-5144.5104764033322</v>
      </c>
      <c r="K93" s="931">
        <v>-5985.900589331206</v>
      </c>
      <c r="L93" s="931">
        <v>-5575.0603515426419</v>
      </c>
    </row>
    <row r="94" spans="1:12" ht="16.5" thickBot="1">
      <c r="A94" s="948" t="s">
        <v>718</v>
      </c>
      <c r="B94" s="930">
        <v>-4786.4298599999993</v>
      </c>
      <c r="C94" s="930">
        <v>-4587.3146289999995</v>
      </c>
      <c r="D94" s="930">
        <v>-5330.8275100000001</v>
      </c>
      <c r="E94" s="930">
        <v>-5311.0371599999999</v>
      </c>
      <c r="F94" s="931">
        <v>-5121.3363360000012</v>
      </c>
      <c r="G94" s="931">
        <v>-6403.5810519999995</v>
      </c>
      <c r="H94" s="931">
        <v>-6223.4386790000008</v>
      </c>
      <c r="I94" s="931">
        <v>-5188.6699129999997</v>
      </c>
      <c r="J94" s="931">
        <v>-5072.3830724033323</v>
      </c>
      <c r="K94" s="931">
        <v>-5895.2797893312063</v>
      </c>
      <c r="L94" s="931">
        <v>-5488.5840515426416</v>
      </c>
    </row>
    <row r="95" spans="1:12" ht="16.5" thickBot="1">
      <c r="A95" s="708" t="s">
        <v>719</v>
      </c>
      <c r="B95" s="930">
        <v>28.247540000000001</v>
      </c>
      <c r="C95" s="930">
        <v>32.487171000000004</v>
      </c>
      <c r="D95" s="930">
        <v>39.54</v>
      </c>
      <c r="E95" s="930">
        <v>40.78</v>
      </c>
      <c r="F95" s="931">
        <v>66.543443999999994</v>
      </c>
      <c r="G95" s="931">
        <v>77.634018000000012</v>
      </c>
      <c r="H95" s="931">
        <v>72.08873100000001</v>
      </c>
      <c r="I95" s="931">
        <v>60.998157000000006</v>
      </c>
      <c r="J95" s="931">
        <v>69.563904000000008</v>
      </c>
      <c r="K95" s="931">
        <v>81.168999999999997</v>
      </c>
      <c r="L95" s="931">
        <v>75.87700000000001</v>
      </c>
    </row>
    <row r="96" spans="1:12" ht="16.5" thickBot="1">
      <c r="A96" s="708" t="s">
        <v>720</v>
      </c>
      <c r="B96" s="930">
        <v>-4814.6773999999996</v>
      </c>
      <c r="C96" s="930">
        <v>-4619.8017999999993</v>
      </c>
      <c r="D96" s="930">
        <v>-5370.36751</v>
      </c>
      <c r="E96" s="930">
        <v>-5351.8171599999996</v>
      </c>
      <c r="F96" s="931">
        <v>-5187.8797800000011</v>
      </c>
      <c r="G96" s="931">
        <v>-6481.2150699999993</v>
      </c>
      <c r="H96" s="931">
        <v>-6295.5274100000006</v>
      </c>
      <c r="I96" s="931">
        <v>-5249.6680699999997</v>
      </c>
      <c r="J96" s="931">
        <v>-5141.946976403332</v>
      </c>
      <c r="K96" s="931">
        <v>-5976.4487893312062</v>
      </c>
      <c r="L96" s="931">
        <v>-5564.4610515426421</v>
      </c>
    </row>
    <row r="97" spans="1:12" ht="16.5" thickBot="1">
      <c r="A97" s="949" t="s">
        <v>721</v>
      </c>
      <c r="B97" s="930">
        <v>-4221.2194</v>
      </c>
      <c r="C97" s="930">
        <v>-3937.3217999999997</v>
      </c>
      <c r="D97" s="930">
        <v>-4539.5375100000001</v>
      </c>
      <c r="E97" s="930">
        <v>-4491.3171599999996</v>
      </c>
      <c r="F97" s="931">
        <v>-4515.1832400000012</v>
      </c>
      <c r="G97" s="931">
        <v>-5565.2161899999992</v>
      </c>
      <c r="H97" s="931">
        <v>-5413.7222000000002</v>
      </c>
      <c r="I97" s="931">
        <v>-4555.8602000000001</v>
      </c>
      <c r="J97" s="931">
        <v>-4466.2324764033319</v>
      </c>
      <c r="K97" s="931">
        <v>-5056.9197893312057</v>
      </c>
      <c r="L97" s="931">
        <v>-4697.1140515426423</v>
      </c>
    </row>
    <row r="98" spans="1:12" ht="16.5" thickBot="1">
      <c r="A98" s="708" t="s">
        <v>722</v>
      </c>
      <c r="B98" s="930">
        <v>25.65</v>
      </c>
      <c r="C98" s="930">
        <v>29.5</v>
      </c>
      <c r="D98" s="930">
        <v>35.9</v>
      </c>
      <c r="E98" s="930">
        <v>37.18</v>
      </c>
      <c r="F98" s="931">
        <v>60.494039999999998</v>
      </c>
      <c r="G98" s="931">
        <v>70.576380000000015</v>
      </c>
      <c r="H98" s="931">
        <v>65.535210000000006</v>
      </c>
      <c r="I98" s="931">
        <v>55.452870000000004</v>
      </c>
      <c r="J98" s="931">
        <v>63.514500000000005</v>
      </c>
      <c r="K98" s="931">
        <v>74.108999999999995</v>
      </c>
      <c r="L98" s="931">
        <v>68.817000000000007</v>
      </c>
    </row>
    <row r="99" spans="1:12" ht="16.5" thickBot="1">
      <c r="A99" s="708" t="s">
        <v>723</v>
      </c>
      <c r="B99" s="930">
        <v>-4246.8693999999996</v>
      </c>
      <c r="C99" s="930">
        <v>-3966.8217999999997</v>
      </c>
      <c r="D99" s="930">
        <v>-4575.4375099999997</v>
      </c>
      <c r="E99" s="930">
        <v>-4528.4971599999999</v>
      </c>
      <c r="F99" s="931">
        <v>-4575.6772800000008</v>
      </c>
      <c r="G99" s="931">
        <v>-5635.7925699999996</v>
      </c>
      <c r="H99" s="931">
        <v>-5479.2574100000002</v>
      </c>
      <c r="I99" s="931">
        <v>-4611.3130700000002</v>
      </c>
      <c r="J99" s="931">
        <v>-4529.7469764033322</v>
      </c>
      <c r="K99" s="931">
        <v>-5131.0287893312061</v>
      </c>
      <c r="L99" s="931">
        <v>-4765.9310515426423</v>
      </c>
    </row>
    <row r="100" spans="1:12" ht="16.5" thickBot="1">
      <c r="A100" s="949" t="s">
        <v>724</v>
      </c>
      <c r="B100" s="935">
        <v>-565.21046000000001</v>
      </c>
      <c r="C100" s="935">
        <v>-649.99282900000003</v>
      </c>
      <c r="D100" s="935">
        <v>-791.29</v>
      </c>
      <c r="E100" s="935">
        <v>-819.72</v>
      </c>
      <c r="F100" s="936">
        <v>-606.15309600000001</v>
      </c>
      <c r="G100" s="936">
        <v>-838.3648619999999</v>
      </c>
      <c r="H100" s="936">
        <v>-809.71647900000005</v>
      </c>
      <c r="I100" s="936">
        <v>-632.80971299999999</v>
      </c>
      <c r="J100" s="936">
        <v>-606.15059600000006</v>
      </c>
      <c r="K100" s="936">
        <v>-838.36</v>
      </c>
      <c r="L100" s="936">
        <v>-791.47</v>
      </c>
    </row>
    <row r="101" spans="1:12" ht="16.5" thickBot="1">
      <c r="A101" s="708" t="s">
        <v>722</v>
      </c>
      <c r="B101" s="930">
        <v>2.5975400000000004</v>
      </c>
      <c r="C101" s="930">
        <v>2.987171</v>
      </c>
      <c r="D101" s="930">
        <v>3.64</v>
      </c>
      <c r="E101" s="930">
        <v>3.6</v>
      </c>
      <c r="F101" s="931">
        <v>6.049404</v>
      </c>
      <c r="G101" s="931">
        <v>7.0576380000000007</v>
      </c>
      <c r="H101" s="931">
        <v>6.5535210000000008</v>
      </c>
      <c r="I101" s="931">
        <v>5.5452870000000001</v>
      </c>
      <c r="J101" s="931">
        <v>6.049404</v>
      </c>
      <c r="K101" s="931">
        <v>7.06</v>
      </c>
      <c r="L101" s="931">
        <v>7.06</v>
      </c>
    </row>
    <row r="102" spans="1:12" ht="16.5" thickBot="1">
      <c r="A102" s="708" t="s">
        <v>723</v>
      </c>
      <c r="B102" s="930">
        <v>-567.80799999999999</v>
      </c>
      <c r="C102" s="930">
        <v>-652.98</v>
      </c>
      <c r="D102" s="930">
        <v>-794.93</v>
      </c>
      <c r="E102" s="930">
        <v>-823.32</v>
      </c>
      <c r="F102" s="931">
        <v>-612.20249999999999</v>
      </c>
      <c r="G102" s="931">
        <v>-845.4224999999999</v>
      </c>
      <c r="H102" s="931">
        <v>-816.2700000000001</v>
      </c>
      <c r="I102" s="931">
        <v>-638.35500000000002</v>
      </c>
      <c r="J102" s="931">
        <v>-612.20000000000005</v>
      </c>
      <c r="K102" s="931">
        <v>-845.42</v>
      </c>
      <c r="L102" s="931">
        <v>-798.53</v>
      </c>
    </row>
    <row r="103" spans="1:12" ht="16.5" thickBot="1">
      <c r="A103" s="948" t="s">
        <v>725</v>
      </c>
      <c r="B103" s="930">
        <v>-18.448014894199996</v>
      </c>
      <c r="C103" s="930">
        <v>-8.5661822099999991</v>
      </c>
      <c r="D103" s="930">
        <v>-8.1496163391999996</v>
      </c>
      <c r="E103" s="930">
        <v>-4.0699069116999995</v>
      </c>
      <c r="F103" s="931">
        <v>-5.8002000000000002</v>
      </c>
      <c r="G103" s="931">
        <v>-21.252300000000002</v>
      </c>
      <c r="H103" s="931">
        <v>-4.6448999999999998</v>
      </c>
      <c r="I103" s="931">
        <v>-14.091899999999999</v>
      </c>
      <c r="J103" s="931">
        <v>-1.9514999999999998</v>
      </c>
      <c r="K103" s="931">
        <v>-8.7418000000000013</v>
      </c>
      <c r="L103" s="931">
        <v>-9.9392999999999976</v>
      </c>
    </row>
    <row r="104" spans="1:12" ht="16.5" thickBot="1">
      <c r="A104" s="708" t="s">
        <v>726</v>
      </c>
      <c r="B104" s="930">
        <v>0.55000000000000004</v>
      </c>
      <c r="C104" s="930">
        <v>0.63</v>
      </c>
      <c r="D104" s="930">
        <v>0.77</v>
      </c>
      <c r="E104" s="930">
        <v>0.8</v>
      </c>
      <c r="F104" s="931">
        <v>0.61199999999999999</v>
      </c>
      <c r="G104" s="931">
        <v>0.71399999999999997</v>
      </c>
      <c r="H104" s="931">
        <v>0.66299999999999992</v>
      </c>
      <c r="I104" s="931">
        <v>0.56099999999999994</v>
      </c>
      <c r="J104" s="931">
        <v>0.61199999999999999</v>
      </c>
      <c r="K104" s="931">
        <v>0.71</v>
      </c>
      <c r="L104" s="931">
        <v>0.66</v>
      </c>
    </row>
    <row r="105" spans="1:12" ht="16.5" thickBot="1">
      <c r="A105" s="708" t="s">
        <v>727</v>
      </c>
      <c r="B105" s="930">
        <v>-18.998014894199997</v>
      </c>
      <c r="C105" s="930">
        <v>-9.1961822099999999</v>
      </c>
      <c r="D105" s="930">
        <v>-8.9196163391999992</v>
      </c>
      <c r="E105" s="930">
        <v>-4.8699069116999993</v>
      </c>
      <c r="F105" s="931">
        <v>-6.4122000000000003</v>
      </c>
      <c r="G105" s="931">
        <v>-21.9663</v>
      </c>
      <c r="H105" s="931">
        <v>-5.3079000000000001</v>
      </c>
      <c r="I105" s="931">
        <v>-14.652899999999999</v>
      </c>
      <c r="J105" s="931">
        <v>-2.5634999999999999</v>
      </c>
      <c r="K105" s="931">
        <v>-9.4518000000000004</v>
      </c>
      <c r="L105" s="931">
        <v>-10.599299999999998</v>
      </c>
    </row>
    <row r="106" spans="1:12" ht="16.5" thickBot="1">
      <c r="A106" s="948" t="s">
        <v>728</v>
      </c>
      <c r="B106" s="930">
        <v>-95.771000000000015</v>
      </c>
      <c r="C106" s="930">
        <v>-65.111301507537689</v>
      </c>
      <c r="D106" s="930">
        <v>-98.479839111637887</v>
      </c>
      <c r="E106" s="930">
        <v>-64.515334310085507</v>
      </c>
      <c r="F106" s="931">
        <v>-50.137751609209644</v>
      </c>
      <c r="G106" s="931">
        <v>-147.04194049506768</v>
      </c>
      <c r="H106" s="931">
        <v>-130.30879017909518</v>
      </c>
      <c r="I106" s="931">
        <v>-74.675402834249894</v>
      </c>
      <c r="J106" s="931">
        <v>-91.627216029156941</v>
      </c>
      <c r="K106" s="931">
        <v>-149.81364498361052</v>
      </c>
      <c r="L106" s="931">
        <v>-176.07238029487607</v>
      </c>
    </row>
    <row r="107" spans="1:12" ht="16.5" thickBot="1">
      <c r="A107" s="708" t="s">
        <v>729</v>
      </c>
      <c r="B107" s="930">
        <v>3.9779999999999998</v>
      </c>
      <c r="C107" s="930">
        <v>4.5776984924623116</v>
      </c>
      <c r="D107" s="930">
        <v>5.567201005025125</v>
      </c>
      <c r="E107" s="930">
        <v>5.7671005025125615</v>
      </c>
      <c r="F107" s="931">
        <v>4.4337239999999998</v>
      </c>
      <c r="G107" s="931">
        <v>5.1726780000000003</v>
      </c>
      <c r="H107" s="931">
        <v>4.8032009999999996</v>
      </c>
      <c r="I107" s="931">
        <v>4.0642469999999999</v>
      </c>
      <c r="J107" s="931">
        <v>4.6514999999999995</v>
      </c>
      <c r="K107" s="931">
        <v>5.4285000000000005</v>
      </c>
      <c r="L107" s="931">
        <v>5.04</v>
      </c>
    </row>
    <row r="108" spans="1:12" ht="16.5" thickBot="1">
      <c r="A108" s="708" t="s">
        <v>730</v>
      </c>
      <c r="B108" s="930">
        <v>-99.749000000000009</v>
      </c>
      <c r="C108" s="930">
        <v>-69.689000000000007</v>
      </c>
      <c r="D108" s="930">
        <v>-104.04704011666301</v>
      </c>
      <c r="E108" s="930">
        <v>-70.282434812598069</v>
      </c>
      <c r="F108" s="931">
        <v>-54.571475609209642</v>
      </c>
      <c r="G108" s="931">
        <v>-152.21461849506767</v>
      </c>
      <c r="H108" s="931">
        <v>-135.11199117909518</v>
      </c>
      <c r="I108" s="931">
        <v>-78.739649834249889</v>
      </c>
      <c r="J108" s="931">
        <v>-96.278716029156939</v>
      </c>
      <c r="K108" s="931">
        <v>-155.24214498361053</v>
      </c>
      <c r="L108" s="931">
        <v>-181.11238029487606</v>
      </c>
    </row>
    <row r="109" spans="1:12" ht="16.5" thickBot="1">
      <c r="A109" s="708" t="s">
        <v>731</v>
      </c>
      <c r="B109" s="930">
        <v>288.63000000000005</v>
      </c>
      <c r="C109" s="930">
        <v>108.72</v>
      </c>
      <c r="D109" s="930">
        <v>120.56999999999996</v>
      </c>
      <c r="E109" s="930">
        <v>36.61</v>
      </c>
      <c r="F109" s="931">
        <v>57.509890869999992</v>
      </c>
      <c r="G109" s="931">
        <v>82.245000000000005</v>
      </c>
      <c r="H109" s="931">
        <v>95.654199999999989</v>
      </c>
      <c r="I109" s="931">
        <v>38.912300000000002</v>
      </c>
      <c r="J109" s="931">
        <v>60.300000000000004</v>
      </c>
      <c r="K109" s="931">
        <v>35.339081759999999</v>
      </c>
      <c r="L109" s="931">
        <v>102.6328</v>
      </c>
    </row>
    <row r="110" spans="1:12" ht="16.5" thickBot="1">
      <c r="A110" s="708" t="s">
        <v>732</v>
      </c>
      <c r="B110" s="930">
        <v>288.63000000000005</v>
      </c>
      <c r="C110" s="930">
        <v>108.72</v>
      </c>
      <c r="D110" s="930">
        <v>120.56999999999996</v>
      </c>
      <c r="E110" s="930">
        <v>36.61</v>
      </c>
      <c r="F110" s="931">
        <v>57.509890869999992</v>
      </c>
      <c r="G110" s="931">
        <v>82.245000000000005</v>
      </c>
      <c r="H110" s="931">
        <v>95.654199999999989</v>
      </c>
      <c r="I110" s="931">
        <v>38.912300000000002</v>
      </c>
      <c r="J110" s="931">
        <v>60.300000000000004</v>
      </c>
      <c r="K110" s="931">
        <v>35.339081759999999</v>
      </c>
      <c r="L110" s="931">
        <v>102.6328</v>
      </c>
    </row>
    <row r="111" spans="1:12" ht="16.5" thickBot="1">
      <c r="A111" s="708" t="s">
        <v>733</v>
      </c>
      <c r="B111" s="930">
        <v>308.78400000000005</v>
      </c>
      <c r="C111" s="930">
        <v>150.9</v>
      </c>
      <c r="D111" s="930">
        <v>144.83999999999997</v>
      </c>
      <c r="E111" s="930">
        <v>72.97</v>
      </c>
      <c r="F111" s="931">
        <v>83.181990869999993</v>
      </c>
      <c r="G111" s="931">
        <v>129.7972</v>
      </c>
      <c r="H111" s="931">
        <v>127.157</v>
      </c>
      <c r="I111" s="931">
        <v>84.645200000000003</v>
      </c>
      <c r="J111" s="931">
        <v>109.62</v>
      </c>
      <c r="K111" s="931">
        <v>96.72908176</v>
      </c>
      <c r="L111" s="931">
        <v>131.09280000000001</v>
      </c>
    </row>
    <row r="112" spans="1:12" ht="16.5" thickBot="1">
      <c r="A112" s="708" t="s">
        <v>734</v>
      </c>
      <c r="B112" s="930">
        <v>-20.154</v>
      </c>
      <c r="C112" s="930">
        <v>-42.180000000000007</v>
      </c>
      <c r="D112" s="930">
        <v>-24.270000000000003</v>
      </c>
      <c r="E112" s="930">
        <v>-36.36</v>
      </c>
      <c r="F112" s="931">
        <v>-25.6721</v>
      </c>
      <c r="G112" s="931">
        <v>-47.552200000000006</v>
      </c>
      <c r="H112" s="931">
        <v>-31.502800000000004</v>
      </c>
      <c r="I112" s="931">
        <v>-45.732900000000001</v>
      </c>
      <c r="J112" s="931">
        <v>-49.32</v>
      </c>
      <c r="K112" s="931">
        <v>-61.39</v>
      </c>
      <c r="L112" s="931">
        <v>-28.46</v>
      </c>
    </row>
    <row r="113" spans="1:12" ht="16.5" thickBot="1">
      <c r="A113" s="705" t="s">
        <v>735</v>
      </c>
      <c r="B113" s="928">
        <v>4315.7916273125002</v>
      </c>
      <c r="C113" s="928">
        <v>4799.1370328615012</v>
      </c>
      <c r="D113" s="928">
        <v>5745.0612500154994</v>
      </c>
      <c r="E113" s="928">
        <v>6094.8852850000003</v>
      </c>
      <c r="F113" s="929">
        <v>5329.3707808099998</v>
      </c>
      <c r="G113" s="929">
        <v>5492.5570149999994</v>
      </c>
      <c r="H113" s="929">
        <v>5432.1215400000001</v>
      </c>
      <c r="I113" s="929">
        <v>5734.6712183333348</v>
      </c>
      <c r="J113" s="929">
        <v>5270.3462587944969</v>
      </c>
      <c r="K113" s="929">
        <v>5353.6230299999997</v>
      </c>
      <c r="L113" s="929">
        <v>5392.0907099999995</v>
      </c>
    </row>
    <row r="114" spans="1:12" ht="16.5" thickBot="1">
      <c r="A114" s="708" t="s">
        <v>736</v>
      </c>
      <c r="B114" s="930">
        <v>4417.7307273124998</v>
      </c>
      <c r="C114" s="930">
        <v>4915.7877928615007</v>
      </c>
      <c r="D114" s="930">
        <v>5872.3848100154992</v>
      </c>
      <c r="E114" s="930">
        <v>6232.7289500000006</v>
      </c>
      <c r="F114" s="931">
        <v>5424.9733999999999</v>
      </c>
      <c r="G114" s="931">
        <v>5599.9407999999994</v>
      </c>
      <c r="H114" s="931">
        <v>5595.7273500000001</v>
      </c>
      <c r="I114" s="931">
        <v>5843.9052000000011</v>
      </c>
      <c r="J114" s="931">
        <v>5364.6203096134996</v>
      </c>
      <c r="K114" s="931">
        <v>5437.2995000000001</v>
      </c>
      <c r="L114" s="931">
        <v>5556.7325999999994</v>
      </c>
    </row>
    <row r="115" spans="1:12" ht="16.5" thickBot="1">
      <c r="A115" s="708" t="s">
        <v>737</v>
      </c>
      <c r="B115" s="930">
        <v>-101.9391</v>
      </c>
      <c r="C115" s="930">
        <v>-116.65075999999999</v>
      </c>
      <c r="D115" s="930">
        <v>-127.32356000000001</v>
      </c>
      <c r="E115" s="930">
        <v>-137.84366499999999</v>
      </c>
      <c r="F115" s="931">
        <v>-95.602619189999999</v>
      </c>
      <c r="G115" s="931">
        <v>-107.38378499999999</v>
      </c>
      <c r="H115" s="931">
        <v>-163.60581000000002</v>
      </c>
      <c r="I115" s="931">
        <v>-109.23398166666665</v>
      </c>
      <c r="J115" s="931">
        <v>-94.274050819003051</v>
      </c>
      <c r="K115" s="931">
        <v>-83.676469999999995</v>
      </c>
      <c r="L115" s="931">
        <v>-164.64188999999999</v>
      </c>
    </row>
    <row r="116" spans="1:12" ht="16.5" thickBot="1">
      <c r="A116" s="708" t="s">
        <v>738</v>
      </c>
      <c r="B116" s="930">
        <v>423.94999999999993</v>
      </c>
      <c r="C116" s="930">
        <v>317.59000000000003</v>
      </c>
      <c r="D116" s="930">
        <v>279.72000000000003</v>
      </c>
      <c r="E116" s="930">
        <v>427.03000000000003</v>
      </c>
      <c r="F116" s="931">
        <v>431.18253081000006</v>
      </c>
      <c r="G116" s="931">
        <v>496.53480000000002</v>
      </c>
      <c r="H116" s="931">
        <v>407.40160000000003</v>
      </c>
      <c r="I116" s="931">
        <v>395.18520000000001</v>
      </c>
      <c r="J116" s="931">
        <v>451.43999999999994</v>
      </c>
      <c r="K116" s="931">
        <v>522.31999999999994</v>
      </c>
      <c r="L116" s="931">
        <v>407.3716</v>
      </c>
    </row>
    <row r="117" spans="1:12" ht="16.5" thickBot="1">
      <c r="A117" s="708" t="s">
        <v>739</v>
      </c>
      <c r="B117" s="930">
        <v>453.16999999999996</v>
      </c>
      <c r="C117" s="930">
        <v>356.06</v>
      </c>
      <c r="D117" s="930">
        <v>323.69</v>
      </c>
      <c r="E117" s="930">
        <v>485.54</v>
      </c>
      <c r="F117" s="931">
        <v>451.43840000000006</v>
      </c>
      <c r="G117" s="931">
        <v>513.54480000000001</v>
      </c>
      <c r="H117" s="931">
        <v>472.64160000000004</v>
      </c>
      <c r="I117" s="931">
        <v>410.53520000000003</v>
      </c>
      <c r="J117" s="931">
        <v>451.43999999999994</v>
      </c>
      <c r="K117" s="931">
        <v>522.31999999999994</v>
      </c>
      <c r="L117" s="931">
        <v>491.80160000000001</v>
      </c>
    </row>
    <row r="118" spans="1:12" ht="16.5" thickBot="1">
      <c r="A118" s="708" t="s">
        <v>697</v>
      </c>
      <c r="B118" s="930">
        <v>-29.22</v>
      </c>
      <c r="C118" s="930">
        <v>-38.47</v>
      </c>
      <c r="D118" s="930">
        <v>-43.97</v>
      </c>
      <c r="E118" s="930">
        <v>-58.510000000000005</v>
      </c>
      <c r="F118" s="931">
        <v>-20.255869189999999</v>
      </c>
      <c r="G118" s="931">
        <v>-17.009999999999998</v>
      </c>
      <c r="H118" s="931">
        <v>-65.240000000000009</v>
      </c>
      <c r="I118" s="931">
        <v>-15.35</v>
      </c>
      <c r="J118" s="931">
        <v>0</v>
      </c>
      <c r="K118" s="931">
        <v>0</v>
      </c>
      <c r="L118" s="931">
        <v>-84.43</v>
      </c>
    </row>
    <row r="119" spans="1:12" ht="16.5" thickBot="1">
      <c r="A119" s="708" t="s">
        <v>740</v>
      </c>
      <c r="B119" s="937">
        <v>3891.8416273124999</v>
      </c>
      <c r="C119" s="937">
        <v>4481.5470328615002</v>
      </c>
      <c r="D119" s="937">
        <v>5465.3412500154991</v>
      </c>
      <c r="E119" s="937">
        <v>5667.8552850000005</v>
      </c>
      <c r="F119" s="700">
        <v>4898.1882500000002</v>
      </c>
      <c r="G119" s="700">
        <v>4996.022215</v>
      </c>
      <c r="H119" s="700">
        <v>5024.71994</v>
      </c>
      <c r="I119" s="700">
        <v>5339.486018333334</v>
      </c>
      <c r="J119" s="700">
        <v>4818.9062587944973</v>
      </c>
      <c r="K119" s="700">
        <v>4831.30303</v>
      </c>
      <c r="L119" s="700">
        <v>4984.71911</v>
      </c>
    </row>
    <row r="120" spans="1:12" ht="16.5" thickBot="1">
      <c r="A120" s="708" t="s">
        <v>701</v>
      </c>
      <c r="B120" s="937">
        <v>3964.5607273124997</v>
      </c>
      <c r="C120" s="937">
        <v>4559.7277928615003</v>
      </c>
      <c r="D120" s="937">
        <v>5548.6948100154996</v>
      </c>
      <c r="E120" s="937">
        <v>5747.1889500000007</v>
      </c>
      <c r="F120" s="700">
        <v>4973.5349999999999</v>
      </c>
      <c r="G120" s="700">
        <v>5086.3959999999997</v>
      </c>
      <c r="H120" s="700">
        <v>5123.0857500000002</v>
      </c>
      <c r="I120" s="700">
        <v>5433.3700000000008</v>
      </c>
      <c r="J120" s="700">
        <v>4913.1803096135</v>
      </c>
      <c r="K120" s="700">
        <v>4914.9795000000004</v>
      </c>
      <c r="L120" s="700">
        <v>5064.9309999999996</v>
      </c>
    </row>
    <row r="121" spans="1:12" ht="16.5" thickBot="1">
      <c r="A121" s="708" t="s">
        <v>702</v>
      </c>
      <c r="B121" s="937">
        <v>-72.719099999999997</v>
      </c>
      <c r="C121" s="937">
        <v>-78.180759999999992</v>
      </c>
      <c r="D121" s="937">
        <v>-83.353560000000016</v>
      </c>
      <c r="E121" s="937">
        <v>-79.333664999999996</v>
      </c>
      <c r="F121" s="700">
        <v>-75.34675</v>
      </c>
      <c r="G121" s="700">
        <v>-90.373784999999998</v>
      </c>
      <c r="H121" s="700">
        <v>-98.36581000000001</v>
      </c>
      <c r="I121" s="700">
        <v>-93.883981666666656</v>
      </c>
      <c r="J121" s="700">
        <v>-94.274050819003051</v>
      </c>
      <c r="K121" s="700">
        <v>-83.676469999999995</v>
      </c>
      <c r="L121" s="700">
        <v>-80.211889999999997</v>
      </c>
    </row>
    <row r="122" spans="1:12" ht="16.5" thickBot="1">
      <c r="A122" s="708" t="s">
        <v>741</v>
      </c>
      <c r="B122" s="930">
        <v>3958.0699999999997</v>
      </c>
      <c r="C122" s="930">
        <v>4546.42</v>
      </c>
      <c r="D122" s="930">
        <v>5541.8</v>
      </c>
      <c r="E122" s="930">
        <v>5739.0750000000007</v>
      </c>
      <c r="F122" s="931">
        <v>4963.43</v>
      </c>
      <c r="G122" s="931">
        <v>5070.9429999999993</v>
      </c>
      <c r="H122" s="931">
        <v>5115.18</v>
      </c>
      <c r="I122" s="931">
        <v>5424.9283333333342</v>
      </c>
      <c r="J122" s="931">
        <v>4903.55</v>
      </c>
      <c r="K122" s="931">
        <v>4906.348</v>
      </c>
      <c r="L122" s="931">
        <v>5056.6319999999996</v>
      </c>
    </row>
    <row r="123" spans="1:12" ht="16.5" thickBot="1">
      <c r="A123" s="708" t="s">
        <v>733</v>
      </c>
      <c r="B123" s="930">
        <v>3962.8799999999997</v>
      </c>
      <c r="C123" s="930">
        <v>4557.3100000000004</v>
      </c>
      <c r="D123" s="930">
        <v>5548.03</v>
      </c>
      <c r="E123" s="930">
        <v>5746.18</v>
      </c>
      <c r="F123" s="931">
        <v>4969.54</v>
      </c>
      <c r="G123" s="931">
        <v>5082.6899999999996</v>
      </c>
      <c r="H123" s="931">
        <v>5121.7300000000005</v>
      </c>
      <c r="I123" s="931">
        <v>5433.0300000000007</v>
      </c>
      <c r="J123" s="931">
        <v>4909.8500000000004</v>
      </c>
      <c r="K123" s="931">
        <v>4912.54</v>
      </c>
      <c r="L123" s="931">
        <v>5062.5</v>
      </c>
    </row>
    <row r="124" spans="1:12" ht="16.5" thickBot="1">
      <c r="A124" s="708" t="s">
        <v>734</v>
      </c>
      <c r="B124" s="930">
        <v>-4.8099999999999996</v>
      </c>
      <c r="C124" s="930">
        <v>-10.89</v>
      </c>
      <c r="D124" s="930">
        <v>-6.2299999999999995</v>
      </c>
      <c r="E124" s="930">
        <v>-7.1049999999999898</v>
      </c>
      <c r="F124" s="931">
        <v>-6.1099999999999994</v>
      </c>
      <c r="G124" s="931">
        <v>-11.747000000000002</v>
      </c>
      <c r="H124" s="931">
        <v>-6.55</v>
      </c>
      <c r="I124" s="931">
        <v>-8.1016666666666595</v>
      </c>
      <c r="J124" s="931">
        <v>-6.2999999999999989</v>
      </c>
      <c r="K124" s="931">
        <v>-6.1920000000000002</v>
      </c>
      <c r="L124" s="931">
        <v>-5.8680000000000003</v>
      </c>
    </row>
    <row r="125" spans="1:12" ht="16.5" thickBot="1">
      <c r="A125" s="708" t="s">
        <v>742</v>
      </c>
      <c r="B125" s="930">
        <v>-66.228372687499999</v>
      </c>
      <c r="C125" s="930">
        <v>-64.872967138499988</v>
      </c>
      <c r="D125" s="930">
        <v>-76.458749984500017</v>
      </c>
      <c r="E125" s="930">
        <v>-71.219715000000008</v>
      </c>
      <c r="F125" s="931">
        <v>-65.241749999999996</v>
      </c>
      <c r="G125" s="931">
        <v>-74.920784999999995</v>
      </c>
      <c r="H125" s="931">
        <v>-90.460060000000013</v>
      </c>
      <c r="I125" s="931">
        <v>-85.442314999999994</v>
      </c>
      <c r="J125" s="931">
        <v>-84.643741205503048</v>
      </c>
      <c r="K125" s="931">
        <v>-75.044969999999992</v>
      </c>
      <c r="L125" s="931">
        <v>-71.912890000000004</v>
      </c>
    </row>
    <row r="126" spans="1:12" ht="16.5" thickBot="1">
      <c r="A126" s="708" t="s">
        <v>733</v>
      </c>
      <c r="B126" s="930">
        <v>1.6807273125</v>
      </c>
      <c r="C126" s="930">
        <v>2.4177928615000002</v>
      </c>
      <c r="D126" s="930">
        <v>0.66481001549999996</v>
      </c>
      <c r="E126" s="930">
        <v>1.0089499999999998</v>
      </c>
      <c r="F126" s="931">
        <v>3.9949999999999992</v>
      </c>
      <c r="G126" s="931">
        <v>3.706</v>
      </c>
      <c r="H126" s="931">
        <v>1.35575</v>
      </c>
      <c r="I126" s="931">
        <v>0.34</v>
      </c>
      <c r="J126" s="931">
        <v>3.3303096134999999</v>
      </c>
      <c r="K126" s="931">
        <v>2.4395000000000002</v>
      </c>
      <c r="L126" s="931">
        <v>2.431</v>
      </c>
    </row>
    <row r="127" spans="1:12" ht="16.5" thickBot="1">
      <c r="A127" s="708" t="s">
        <v>734</v>
      </c>
      <c r="B127" s="930">
        <v>-67.909099999999995</v>
      </c>
      <c r="C127" s="930">
        <v>-67.290759999999992</v>
      </c>
      <c r="D127" s="930">
        <v>-77.123560000000012</v>
      </c>
      <c r="E127" s="930">
        <v>-72.228665000000007</v>
      </c>
      <c r="F127" s="931">
        <v>-69.236750000000001</v>
      </c>
      <c r="G127" s="931">
        <v>-78.626784999999998</v>
      </c>
      <c r="H127" s="931">
        <v>-91.815810000000013</v>
      </c>
      <c r="I127" s="931">
        <v>-85.782314999999997</v>
      </c>
      <c r="J127" s="931">
        <v>-87.974050819003054</v>
      </c>
      <c r="K127" s="931">
        <v>-77.484469999999988</v>
      </c>
      <c r="L127" s="931">
        <v>-74.343890000000002</v>
      </c>
    </row>
    <row r="128" spans="1:12" ht="16.5" thickBot="1">
      <c r="A128" s="705" t="s">
        <v>743</v>
      </c>
      <c r="B128" s="928">
        <v>-16019.165533051157</v>
      </c>
      <c r="C128" s="928">
        <v>-6767.0582047785902</v>
      </c>
      <c r="D128" s="928">
        <v>20189.492806939743</v>
      </c>
      <c r="E128" s="928">
        <v>4654.3953356458624</v>
      </c>
      <c r="F128" s="929">
        <v>3219.2256921108046</v>
      </c>
      <c r="G128" s="929">
        <v>-5546.4777486976627</v>
      </c>
      <c r="H128" s="929">
        <v>-2058.0512048134556</v>
      </c>
      <c r="I128" s="929">
        <v>-1063.3795977168493</v>
      </c>
      <c r="J128" s="929">
        <v>2487.9179624242142</v>
      </c>
      <c r="K128" s="929">
        <v>-5650.0098086828821</v>
      </c>
      <c r="L128" s="929">
        <v>-9542.5862052508728</v>
      </c>
    </row>
    <row r="129" spans="1:12" ht="16.5" thickBot="1">
      <c r="A129" s="705" t="s">
        <v>744</v>
      </c>
      <c r="B129" s="928">
        <v>0</v>
      </c>
      <c r="C129" s="928">
        <v>0</v>
      </c>
      <c r="D129" s="928">
        <v>0</v>
      </c>
      <c r="E129" s="928">
        <v>0</v>
      </c>
      <c r="F129" s="929">
        <v>0</v>
      </c>
      <c r="G129" s="929">
        <v>0</v>
      </c>
      <c r="H129" s="929">
        <v>0</v>
      </c>
      <c r="I129" s="929">
        <v>0</v>
      </c>
      <c r="J129" s="929">
        <v>0</v>
      </c>
      <c r="K129" s="929">
        <v>0</v>
      </c>
      <c r="L129" s="929">
        <v>0</v>
      </c>
    </row>
    <row r="130" spans="1:12" ht="16.5" thickBot="1">
      <c r="A130" s="708" t="s">
        <v>745</v>
      </c>
      <c r="B130" s="930">
        <v>0</v>
      </c>
      <c r="C130" s="930">
        <v>0</v>
      </c>
      <c r="D130" s="930">
        <v>0</v>
      </c>
      <c r="E130" s="930">
        <v>0</v>
      </c>
      <c r="F130" s="931">
        <v>0</v>
      </c>
      <c r="G130" s="931">
        <v>0</v>
      </c>
      <c r="H130" s="931">
        <v>0</v>
      </c>
      <c r="I130" s="931">
        <v>0</v>
      </c>
      <c r="J130" s="931">
        <v>0</v>
      </c>
      <c r="K130" s="931">
        <v>0</v>
      </c>
      <c r="L130" s="931">
        <v>0</v>
      </c>
    </row>
    <row r="131" spans="1:12" ht="16.5" thickBot="1">
      <c r="A131" s="708" t="s">
        <v>746</v>
      </c>
      <c r="B131" s="930">
        <v>0</v>
      </c>
      <c r="C131" s="930">
        <v>0</v>
      </c>
      <c r="D131" s="930">
        <v>0</v>
      </c>
      <c r="E131" s="930">
        <v>0</v>
      </c>
      <c r="F131" s="931">
        <v>0</v>
      </c>
      <c r="G131" s="931">
        <v>0</v>
      </c>
      <c r="H131" s="931">
        <v>0</v>
      </c>
      <c r="I131" s="931">
        <v>0</v>
      </c>
      <c r="J131" s="931">
        <v>0</v>
      </c>
      <c r="K131" s="931">
        <v>0</v>
      </c>
      <c r="L131" s="931">
        <v>0</v>
      </c>
    </row>
    <row r="132" spans="1:12" ht="16.5" thickBot="1">
      <c r="A132" s="708" t="s">
        <v>747</v>
      </c>
      <c r="B132" s="930">
        <v>0</v>
      </c>
      <c r="C132" s="930">
        <v>0</v>
      </c>
      <c r="D132" s="930">
        <v>0</v>
      </c>
      <c r="E132" s="930">
        <v>0</v>
      </c>
      <c r="F132" s="931">
        <v>0</v>
      </c>
      <c r="G132" s="931">
        <v>0</v>
      </c>
      <c r="H132" s="931">
        <v>0</v>
      </c>
      <c r="I132" s="931">
        <v>0</v>
      </c>
      <c r="J132" s="931">
        <v>0</v>
      </c>
      <c r="K132" s="931">
        <v>0</v>
      </c>
      <c r="L132" s="931">
        <v>0</v>
      </c>
    </row>
    <row r="133" spans="1:12" ht="16.5" thickBot="1">
      <c r="A133" s="708" t="s">
        <v>701</v>
      </c>
      <c r="B133" s="930">
        <v>0</v>
      </c>
      <c r="C133" s="930">
        <v>0</v>
      </c>
      <c r="D133" s="930">
        <v>0</v>
      </c>
      <c r="E133" s="930">
        <v>0</v>
      </c>
      <c r="F133" s="931">
        <v>0</v>
      </c>
      <c r="G133" s="931">
        <v>0</v>
      </c>
      <c r="H133" s="931">
        <v>0</v>
      </c>
      <c r="I133" s="931">
        <v>0</v>
      </c>
      <c r="J133" s="931">
        <v>0</v>
      </c>
      <c r="K133" s="931">
        <v>0</v>
      </c>
      <c r="L133" s="931">
        <v>0</v>
      </c>
    </row>
    <row r="134" spans="1:12" ht="16.5" thickBot="1">
      <c r="A134" s="704" t="s">
        <v>748</v>
      </c>
      <c r="B134" s="930">
        <v>0</v>
      </c>
      <c r="C134" s="930">
        <v>0</v>
      </c>
      <c r="D134" s="930">
        <v>0</v>
      </c>
      <c r="E134" s="930">
        <v>0</v>
      </c>
      <c r="F134" s="931">
        <v>0</v>
      </c>
      <c r="G134" s="931">
        <v>0</v>
      </c>
      <c r="H134" s="931">
        <v>0</v>
      </c>
      <c r="I134" s="931">
        <v>0</v>
      </c>
      <c r="J134" s="931">
        <v>0</v>
      </c>
      <c r="K134" s="931">
        <v>0</v>
      </c>
      <c r="L134" s="931">
        <v>0</v>
      </c>
    </row>
    <row r="135" spans="1:12" ht="16.5" thickBot="1">
      <c r="A135" s="704" t="s">
        <v>749</v>
      </c>
      <c r="B135" s="930">
        <v>0</v>
      </c>
      <c r="C135" s="930">
        <v>0</v>
      </c>
      <c r="D135" s="930">
        <v>0</v>
      </c>
      <c r="E135" s="930">
        <v>0</v>
      </c>
      <c r="F135" s="931">
        <v>0</v>
      </c>
      <c r="G135" s="931">
        <v>0</v>
      </c>
      <c r="H135" s="931">
        <v>0</v>
      </c>
      <c r="I135" s="931">
        <v>0</v>
      </c>
      <c r="J135" s="931">
        <v>0</v>
      </c>
      <c r="K135" s="931">
        <v>0</v>
      </c>
      <c r="L135" s="931">
        <v>0</v>
      </c>
    </row>
    <row r="136" spans="1:12" ht="16.5" thickBot="1">
      <c r="A136" s="950" t="s">
        <v>750</v>
      </c>
      <c r="B136" s="938">
        <v>0</v>
      </c>
      <c r="C136" s="938">
        <v>0</v>
      </c>
      <c r="D136" s="938">
        <v>0</v>
      </c>
      <c r="E136" s="938">
        <v>0</v>
      </c>
      <c r="F136" s="701">
        <v>0</v>
      </c>
      <c r="G136" s="701">
        <v>0</v>
      </c>
      <c r="H136" s="701">
        <v>0</v>
      </c>
      <c r="I136" s="701">
        <v>0</v>
      </c>
      <c r="J136" s="701">
        <v>0</v>
      </c>
      <c r="K136" s="701">
        <v>0</v>
      </c>
      <c r="L136" s="701">
        <v>0</v>
      </c>
    </row>
    <row r="137" spans="1:12" ht="16.5" thickBot="1">
      <c r="A137" s="951" t="s">
        <v>702</v>
      </c>
      <c r="B137" s="938">
        <v>0</v>
      </c>
      <c r="C137" s="938">
        <v>0</v>
      </c>
      <c r="D137" s="938">
        <v>0</v>
      </c>
      <c r="E137" s="938">
        <v>0</v>
      </c>
      <c r="F137" s="701">
        <v>0</v>
      </c>
      <c r="G137" s="701">
        <v>0</v>
      </c>
      <c r="H137" s="701">
        <v>0</v>
      </c>
      <c r="I137" s="701">
        <v>0</v>
      </c>
      <c r="J137" s="701">
        <v>0</v>
      </c>
      <c r="K137" s="701">
        <v>0</v>
      </c>
      <c r="L137" s="701">
        <v>0</v>
      </c>
    </row>
    <row r="138" spans="1:12" ht="16.5" thickBot="1">
      <c r="A138" s="951" t="s">
        <v>751</v>
      </c>
      <c r="B138" s="939">
        <v>0</v>
      </c>
      <c r="C138" s="939">
        <v>0</v>
      </c>
      <c r="D138" s="939">
        <v>0</v>
      </c>
      <c r="E138" s="939">
        <v>0</v>
      </c>
      <c r="F138" s="940">
        <v>0</v>
      </c>
      <c r="G138" s="940">
        <v>0</v>
      </c>
      <c r="H138" s="940">
        <v>0</v>
      </c>
      <c r="I138" s="940">
        <v>0</v>
      </c>
      <c r="J138" s="940">
        <v>0</v>
      </c>
      <c r="K138" s="940">
        <v>0</v>
      </c>
      <c r="L138" s="940">
        <v>0</v>
      </c>
    </row>
    <row r="139" spans="1:12" ht="16.5" thickBot="1">
      <c r="A139" s="708" t="s">
        <v>705</v>
      </c>
      <c r="B139" s="930"/>
      <c r="C139" s="930"/>
      <c r="D139" s="930"/>
      <c r="E139" s="930"/>
      <c r="F139" s="931"/>
      <c r="G139" s="931"/>
      <c r="H139" s="931"/>
      <c r="I139" s="931"/>
      <c r="J139" s="931"/>
      <c r="K139" s="931"/>
      <c r="L139" s="931"/>
    </row>
    <row r="140" spans="1:12" ht="16.5" thickBot="1">
      <c r="A140" s="708" t="s">
        <v>706</v>
      </c>
      <c r="B140" s="930"/>
      <c r="C140" s="930"/>
      <c r="D140" s="930"/>
      <c r="E140" s="930"/>
      <c r="F140" s="931"/>
      <c r="G140" s="931"/>
      <c r="H140" s="931"/>
      <c r="I140" s="931"/>
      <c r="J140" s="931"/>
      <c r="K140" s="931"/>
      <c r="L140" s="931"/>
    </row>
    <row r="141" spans="1:12" ht="16.5" thickBot="1">
      <c r="A141" s="705" t="s">
        <v>752</v>
      </c>
      <c r="B141" s="928">
        <v>-16019.165533051157</v>
      </c>
      <c r="C141" s="928">
        <v>-6767.0582047785902</v>
      </c>
      <c r="D141" s="928">
        <v>20189.492806939743</v>
      </c>
      <c r="E141" s="928">
        <v>4654.3953356458624</v>
      </c>
      <c r="F141" s="929">
        <v>3219.2256921108046</v>
      </c>
      <c r="G141" s="929">
        <v>-5546.4777486976627</v>
      </c>
      <c r="H141" s="929">
        <v>-2058.0512048134556</v>
      </c>
      <c r="I141" s="929">
        <v>-1063.3795977168493</v>
      </c>
      <c r="J141" s="929">
        <v>2487.9179624242142</v>
      </c>
      <c r="K141" s="929">
        <v>-5650.0098086828821</v>
      </c>
      <c r="L141" s="929">
        <v>-9542.5862052508728</v>
      </c>
    </row>
    <row r="142" spans="1:12" ht="16.5" thickBot="1">
      <c r="A142" s="705" t="s">
        <v>753</v>
      </c>
      <c r="B142" s="928">
        <v>-18876.219386074852</v>
      </c>
      <c r="C142" s="928">
        <v>-8624.8586499633784</v>
      </c>
      <c r="D142" s="928">
        <v>18761.938846027962</v>
      </c>
      <c r="E142" s="928">
        <v>3118.1259362389542</v>
      </c>
      <c r="F142" s="929">
        <v>-1103.0248998635641</v>
      </c>
      <c r="G142" s="929">
        <v>-9510.7149020409906</v>
      </c>
      <c r="H142" s="929">
        <v>-4629.2323325812504</v>
      </c>
      <c r="I142" s="929">
        <v>-5049.6544103627193</v>
      </c>
      <c r="J142" s="929">
        <v>-2138.1944752233658</v>
      </c>
      <c r="K142" s="929">
        <v>-10066.225703850736</v>
      </c>
      <c r="L142" s="929">
        <v>-14985.611218026024</v>
      </c>
    </row>
    <row r="143" spans="1:12" ht="16.5" thickBot="1">
      <c r="A143" s="705" t="s">
        <v>754</v>
      </c>
      <c r="B143" s="930">
        <v>-190.22754</v>
      </c>
      <c r="C143" s="930">
        <v>-237.06717100000003</v>
      </c>
      <c r="D143" s="930">
        <v>-262.50880000000001</v>
      </c>
      <c r="E143" s="930">
        <v>-232.92</v>
      </c>
      <c r="F143" s="931">
        <v>-278.72620399999988</v>
      </c>
      <c r="G143" s="931">
        <v>-167.41923800000001</v>
      </c>
      <c r="H143" s="931">
        <v>104.21471900000016</v>
      </c>
      <c r="I143" s="931">
        <v>-481.65755366666644</v>
      </c>
      <c r="J143" s="931">
        <v>208.44099599999987</v>
      </c>
      <c r="K143" s="931">
        <v>-588.40080000000023</v>
      </c>
      <c r="L143" s="931">
        <v>-490.92239999999998</v>
      </c>
    </row>
    <row r="144" spans="1:12" ht="16.5" thickBot="1">
      <c r="A144" s="708" t="s">
        <v>755</v>
      </c>
      <c r="B144" s="930">
        <v>-187.63</v>
      </c>
      <c r="C144" s="930">
        <v>-234.08000000000004</v>
      </c>
      <c r="D144" s="930">
        <v>-258.86880000000002</v>
      </c>
      <c r="E144" s="930">
        <v>-229.32</v>
      </c>
      <c r="F144" s="931">
        <v>-272.6767999999999</v>
      </c>
      <c r="G144" s="931">
        <v>-160.36160000000001</v>
      </c>
      <c r="H144" s="931">
        <v>110.76824000000016</v>
      </c>
      <c r="I144" s="931">
        <v>-476.11226666666647</v>
      </c>
      <c r="J144" s="931">
        <v>214.49039999999988</v>
      </c>
      <c r="K144" s="931">
        <v>-581.34080000000029</v>
      </c>
      <c r="L144" s="931">
        <v>-483.86239999999998</v>
      </c>
    </row>
    <row r="145" spans="1:12" ht="16.5" thickBot="1">
      <c r="A145" s="708" t="s">
        <v>756</v>
      </c>
      <c r="B145" s="937">
        <v>-187.63</v>
      </c>
      <c r="C145" s="930">
        <v>-234.08000000000004</v>
      </c>
      <c r="D145" s="930">
        <v>-258.86880000000002</v>
      </c>
      <c r="E145" s="930">
        <v>-229.32</v>
      </c>
      <c r="F145" s="931">
        <v>-272.6767999999999</v>
      </c>
      <c r="G145" s="931">
        <v>-160.36160000000001</v>
      </c>
      <c r="H145" s="931">
        <v>110.76824000000016</v>
      </c>
      <c r="I145" s="931">
        <v>-476.11226666666647</v>
      </c>
      <c r="J145" s="931">
        <v>214.49039999999988</v>
      </c>
      <c r="K145" s="931">
        <v>-581.34080000000029</v>
      </c>
      <c r="L145" s="931">
        <v>-483.86239999999998</v>
      </c>
    </row>
    <row r="146" spans="1:12" ht="16.5" thickBot="1">
      <c r="A146" s="708" t="s">
        <v>757</v>
      </c>
      <c r="B146" s="937"/>
      <c r="C146" s="930"/>
      <c r="D146" s="930"/>
      <c r="E146" s="930"/>
      <c r="F146" s="931"/>
      <c r="G146" s="931"/>
      <c r="H146" s="931"/>
      <c r="I146" s="931"/>
      <c r="J146" s="931"/>
      <c r="K146" s="931"/>
      <c r="L146" s="931"/>
    </row>
    <row r="147" spans="1:12" ht="16.5" thickBot="1">
      <c r="A147" s="708" t="s">
        <v>758</v>
      </c>
      <c r="B147" s="930">
        <v>-2.5975400000000004</v>
      </c>
      <c r="C147" s="930">
        <v>-2.987171</v>
      </c>
      <c r="D147" s="930">
        <v>-3.64</v>
      </c>
      <c r="E147" s="930">
        <v>-3.6</v>
      </c>
      <c r="F147" s="931">
        <v>-6.049404</v>
      </c>
      <c r="G147" s="931">
        <v>-7.0576380000000007</v>
      </c>
      <c r="H147" s="931">
        <v>-6.5535210000000008</v>
      </c>
      <c r="I147" s="931">
        <v>-5.5452870000000001</v>
      </c>
      <c r="J147" s="931">
        <v>-6.049404</v>
      </c>
      <c r="K147" s="931">
        <v>-7.06</v>
      </c>
      <c r="L147" s="931">
        <v>-7.06</v>
      </c>
    </row>
    <row r="148" spans="1:12" ht="16.5" thickBot="1">
      <c r="A148" s="708" t="s">
        <v>759</v>
      </c>
      <c r="B148" s="930">
        <v>0</v>
      </c>
      <c r="C148" s="930">
        <v>0</v>
      </c>
      <c r="D148" s="930">
        <v>0</v>
      </c>
      <c r="E148" s="930">
        <v>0</v>
      </c>
      <c r="F148" s="931">
        <v>0</v>
      </c>
      <c r="G148" s="931">
        <v>0</v>
      </c>
      <c r="H148" s="931">
        <v>0</v>
      </c>
      <c r="I148" s="931">
        <v>0</v>
      </c>
      <c r="J148" s="931">
        <v>0</v>
      </c>
      <c r="K148" s="931">
        <v>0</v>
      </c>
      <c r="L148" s="931">
        <v>0</v>
      </c>
    </row>
    <row r="149" spans="1:12" ht="16.5" thickBot="1">
      <c r="A149" s="708" t="s">
        <v>756</v>
      </c>
      <c r="B149" s="930"/>
      <c r="C149" s="930"/>
      <c r="D149" s="930"/>
      <c r="E149" s="930"/>
      <c r="F149" s="931"/>
      <c r="G149" s="931"/>
      <c r="H149" s="931"/>
      <c r="I149" s="931"/>
      <c r="J149" s="931"/>
      <c r="K149" s="931"/>
      <c r="L149" s="931"/>
    </row>
    <row r="150" spans="1:12" ht="16.5" thickBot="1">
      <c r="A150" s="708" t="s">
        <v>757</v>
      </c>
      <c r="B150" s="930"/>
      <c r="C150" s="930"/>
      <c r="D150" s="930"/>
      <c r="E150" s="930"/>
      <c r="F150" s="931"/>
      <c r="G150" s="931"/>
      <c r="H150" s="931"/>
      <c r="I150" s="931"/>
      <c r="J150" s="931"/>
      <c r="K150" s="931"/>
      <c r="L150" s="931"/>
    </row>
    <row r="151" spans="1:12" ht="16.5" thickBot="1">
      <c r="A151" s="705" t="s">
        <v>760</v>
      </c>
      <c r="B151" s="928">
        <v>-295.92</v>
      </c>
      <c r="C151" s="928">
        <v>-265.392</v>
      </c>
      <c r="D151" s="928">
        <v>-293.928</v>
      </c>
      <c r="E151" s="928">
        <v>-275.00400000000002</v>
      </c>
      <c r="F151" s="929">
        <v>-351.23400000000004</v>
      </c>
      <c r="G151" s="929">
        <v>-378.50400000000002</v>
      </c>
      <c r="H151" s="929">
        <v>-471.13800000000003</v>
      </c>
      <c r="I151" s="929">
        <v>-422.02800000000002</v>
      </c>
      <c r="J151" s="929">
        <v>-185.04599999999999</v>
      </c>
      <c r="K151" s="929">
        <v>-785.74199999999996</v>
      </c>
      <c r="L151" s="929">
        <v>-422.03399999999999</v>
      </c>
    </row>
    <row r="152" spans="1:12" ht="16.5" thickBot="1">
      <c r="A152" s="708" t="s">
        <v>761</v>
      </c>
      <c r="B152" s="930">
        <v>-271.26</v>
      </c>
      <c r="C152" s="930">
        <v>-243.27600000000001</v>
      </c>
      <c r="D152" s="930">
        <v>-269.43400000000003</v>
      </c>
      <c r="E152" s="930">
        <v>-252.08700000000002</v>
      </c>
      <c r="F152" s="931">
        <v>-321.96450000000004</v>
      </c>
      <c r="G152" s="931">
        <v>-346.96200000000005</v>
      </c>
      <c r="H152" s="931">
        <v>-431.87650000000002</v>
      </c>
      <c r="I152" s="931">
        <v>-386.85900000000004</v>
      </c>
      <c r="J152" s="931">
        <v>-169.62549999999999</v>
      </c>
      <c r="K152" s="931">
        <v>-720.26350000000002</v>
      </c>
      <c r="L152" s="931">
        <v>-386.86450000000002</v>
      </c>
    </row>
    <row r="153" spans="1:12" ht="16.5" thickBot="1">
      <c r="A153" s="708" t="s">
        <v>762</v>
      </c>
      <c r="B153" s="930">
        <v>-24.66</v>
      </c>
      <c r="C153" s="930">
        <v>-22.116</v>
      </c>
      <c r="D153" s="930">
        <v>-24.494</v>
      </c>
      <c r="E153" s="930">
        <v>-22.917000000000002</v>
      </c>
      <c r="F153" s="931">
        <v>-29.269500000000001</v>
      </c>
      <c r="G153" s="931">
        <v>-31.542000000000002</v>
      </c>
      <c r="H153" s="931">
        <v>-39.261500000000005</v>
      </c>
      <c r="I153" s="931">
        <v>-35.169000000000004</v>
      </c>
      <c r="J153" s="931">
        <v>-15.420499999999999</v>
      </c>
      <c r="K153" s="931">
        <v>-65.478499999999997</v>
      </c>
      <c r="L153" s="931">
        <v>-35.169499999999999</v>
      </c>
    </row>
    <row r="154" spans="1:12" ht="16.5" thickBot="1">
      <c r="A154" s="704" t="s">
        <v>763</v>
      </c>
      <c r="B154" s="930"/>
      <c r="C154" s="930"/>
      <c r="D154" s="930"/>
      <c r="E154" s="930"/>
      <c r="F154" s="931"/>
      <c r="G154" s="931"/>
      <c r="H154" s="931"/>
      <c r="I154" s="931"/>
      <c r="J154" s="931"/>
      <c r="K154" s="931"/>
      <c r="L154" s="931"/>
    </row>
    <row r="155" spans="1:12" ht="16.5" thickBot="1">
      <c r="A155" s="704" t="s">
        <v>764</v>
      </c>
      <c r="B155" s="930">
        <v>-24.66</v>
      </c>
      <c r="C155" s="930">
        <v>-22.116</v>
      </c>
      <c r="D155" s="930">
        <v>-24.494</v>
      </c>
      <c r="E155" s="930">
        <v>-22.917000000000002</v>
      </c>
      <c r="F155" s="931">
        <v>-29.269500000000001</v>
      </c>
      <c r="G155" s="931">
        <v>-31.542000000000002</v>
      </c>
      <c r="H155" s="931">
        <v>-39.261500000000005</v>
      </c>
      <c r="I155" s="931">
        <v>-35.169000000000004</v>
      </c>
      <c r="J155" s="931">
        <v>-15.420499999999999</v>
      </c>
      <c r="K155" s="931">
        <v>-65.478499999999997</v>
      </c>
      <c r="L155" s="931">
        <v>-35.169499999999999</v>
      </c>
    </row>
    <row r="156" spans="1:12" ht="16.5" thickBot="1">
      <c r="A156" s="705" t="s">
        <v>765</v>
      </c>
      <c r="B156" s="928">
        <v>-20105.531846074849</v>
      </c>
      <c r="C156" s="928">
        <v>-11320.989478963374</v>
      </c>
      <c r="D156" s="928">
        <v>16438.945646027962</v>
      </c>
      <c r="E156" s="928">
        <v>1376.2899362389521</v>
      </c>
      <c r="F156" s="929">
        <v>333.26530413644127</v>
      </c>
      <c r="G156" s="929">
        <v>-10320.601664040996</v>
      </c>
      <c r="H156" s="929">
        <v>-4347.9890515812513</v>
      </c>
      <c r="I156" s="929">
        <v>-3202.3688566960509</v>
      </c>
      <c r="J156" s="929">
        <v>372.96052877663715</v>
      </c>
      <c r="K156" s="929">
        <v>-8424.222903850743</v>
      </c>
      <c r="L156" s="929">
        <v>-8885.9648180260228</v>
      </c>
    </row>
    <row r="157" spans="1:12" ht="16.5" thickBot="1">
      <c r="A157" s="708" t="s">
        <v>766</v>
      </c>
      <c r="B157" s="930">
        <v>-1748.44249638423</v>
      </c>
      <c r="C157" s="930">
        <v>-1040.45</v>
      </c>
      <c r="D157" s="930">
        <v>-2805.96</v>
      </c>
      <c r="E157" s="930">
        <v>-1788.6424963842301</v>
      </c>
      <c r="F157" s="931">
        <v>-1203</v>
      </c>
      <c r="G157" s="931">
        <v>-1577.06739867857</v>
      </c>
      <c r="H157" s="931">
        <v>-2348.4499999999998</v>
      </c>
      <c r="I157" s="931">
        <v>-2017.86</v>
      </c>
      <c r="J157" s="931">
        <v>-1809.49</v>
      </c>
      <c r="K157" s="931">
        <v>-1977.06739867857</v>
      </c>
      <c r="L157" s="931">
        <v>-2248.4499999999998</v>
      </c>
    </row>
    <row r="158" spans="1:12" ht="16.5" thickBot="1">
      <c r="A158" s="708" t="s">
        <v>767</v>
      </c>
      <c r="B158" s="930">
        <v>-52.12</v>
      </c>
      <c r="C158" s="930">
        <v>-58.52000000000001</v>
      </c>
      <c r="D158" s="930">
        <v>-64.717200000000005</v>
      </c>
      <c r="E158" s="930">
        <v>-52.12</v>
      </c>
      <c r="F158" s="931">
        <v>-68.169199999999975</v>
      </c>
      <c r="G158" s="931">
        <v>-40.090400000000002</v>
      </c>
      <c r="H158" s="931">
        <v>27.692060000000041</v>
      </c>
      <c r="I158" s="931">
        <v>-119.02806666666662</v>
      </c>
      <c r="J158" s="931">
        <v>53.62259999999997</v>
      </c>
      <c r="K158" s="931">
        <v>-145.33520000000007</v>
      </c>
      <c r="L158" s="931">
        <v>-120.96559999999999</v>
      </c>
    </row>
    <row r="159" spans="1:12" ht="16.5" thickBot="1">
      <c r="A159" s="708" t="s">
        <v>768</v>
      </c>
      <c r="B159" s="930">
        <v>-18304.969349690618</v>
      </c>
      <c r="C159" s="930">
        <v>-10222.019478963375</v>
      </c>
      <c r="D159" s="930">
        <v>19309.622846027964</v>
      </c>
      <c r="E159" s="930">
        <v>3217.0524326231821</v>
      </c>
      <c r="F159" s="931">
        <v>1604.4345041364413</v>
      </c>
      <c r="G159" s="931">
        <v>-8703.4438653624256</v>
      </c>
      <c r="H159" s="931">
        <v>-2027.2311115812513</v>
      </c>
      <c r="I159" s="931">
        <v>-1065.4807900293845</v>
      </c>
      <c r="J159" s="931">
        <v>2128.8279287766372</v>
      </c>
      <c r="K159" s="931">
        <v>-6301.8203051721721</v>
      </c>
      <c r="L159" s="931">
        <v>-6516.5492180260235</v>
      </c>
    </row>
    <row r="160" spans="1:12" ht="16.5" thickBot="1">
      <c r="A160" s="708" t="s">
        <v>769</v>
      </c>
      <c r="B160" s="930"/>
      <c r="C160" s="930"/>
      <c r="D160" s="930"/>
      <c r="E160" s="930"/>
      <c r="F160" s="931"/>
      <c r="G160" s="931"/>
      <c r="H160" s="931"/>
      <c r="I160" s="931"/>
      <c r="J160" s="931"/>
      <c r="K160" s="931"/>
      <c r="L160" s="931"/>
    </row>
    <row r="161" spans="1:12" ht="16.5" thickBot="1">
      <c r="A161" s="708" t="s">
        <v>770</v>
      </c>
      <c r="B161" s="930">
        <v>-78.837983329999815</v>
      </c>
      <c r="C161" s="930">
        <v>-332.13814078999985</v>
      </c>
      <c r="D161" s="930">
        <v>140.85151502999997</v>
      </c>
      <c r="E161" s="931">
        <v>-453.96092958000054</v>
      </c>
      <c r="F161" s="931">
        <v>26.130630780000502</v>
      </c>
      <c r="G161" s="931">
        <v>-1319.9940362399998</v>
      </c>
      <c r="H161" s="931">
        <v>-163.37103406000051</v>
      </c>
      <c r="I161" s="931">
        <v>27.706507070000043</v>
      </c>
      <c r="J161" s="931">
        <v>2806.5410608100001</v>
      </c>
      <c r="K161" s="931">
        <v>-2295.4433072699994</v>
      </c>
      <c r="L161" s="931">
        <v>289.51347285999964</v>
      </c>
    </row>
    <row r="162" spans="1:12" ht="16.5" thickBot="1">
      <c r="A162" s="708" t="s">
        <v>771</v>
      </c>
      <c r="B162" s="930">
        <v>-362.91136636061674</v>
      </c>
      <c r="C162" s="930">
        <v>480.37866182662583</v>
      </c>
      <c r="D162" s="930">
        <v>-895.33866900203611</v>
      </c>
      <c r="E162" s="930">
        <v>634.76336220318262</v>
      </c>
      <c r="F162" s="931">
        <v>-1266.7961266435595</v>
      </c>
      <c r="G162" s="931">
        <v>-1534.8298291224273</v>
      </c>
      <c r="H162" s="931">
        <v>338.32992247875154</v>
      </c>
      <c r="I162" s="931">
        <v>310.59270290061431</v>
      </c>
      <c r="J162" s="931">
        <v>-1252.793132033361</v>
      </c>
      <c r="K162" s="931">
        <v>177.67300209782297</v>
      </c>
      <c r="L162" s="931">
        <v>-2128.8126908860195</v>
      </c>
    </row>
    <row r="163" spans="1:12" ht="16.5" thickBot="1">
      <c r="A163" s="708" t="s">
        <v>772</v>
      </c>
      <c r="B163" s="937">
        <v>-17863.22</v>
      </c>
      <c r="C163" s="937">
        <v>-10370.260000000002</v>
      </c>
      <c r="D163" s="937">
        <v>20064.11</v>
      </c>
      <c r="E163" s="937">
        <v>3036.25</v>
      </c>
      <c r="F163" s="700">
        <v>2845.1000000000004</v>
      </c>
      <c r="G163" s="700">
        <v>-5848.619999999999</v>
      </c>
      <c r="H163" s="700">
        <v>-2202.1900000000023</v>
      </c>
      <c r="I163" s="700">
        <v>-1403.7799999999988</v>
      </c>
      <c r="J163" s="700">
        <v>575.07999999999811</v>
      </c>
      <c r="K163" s="700">
        <v>-4184.0499999999956</v>
      </c>
      <c r="L163" s="700">
        <v>-4677.2500000000036</v>
      </c>
    </row>
    <row r="164" spans="1:12" ht="16.5" thickBot="1">
      <c r="A164" s="708" t="s">
        <v>773</v>
      </c>
      <c r="B164" s="930"/>
      <c r="C164" s="930"/>
      <c r="D164" s="930"/>
      <c r="E164" s="930"/>
      <c r="F164" s="931"/>
      <c r="G164" s="931"/>
      <c r="H164" s="931"/>
      <c r="I164" s="931"/>
      <c r="J164" s="931"/>
      <c r="K164" s="931"/>
      <c r="L164" s="931"/>
    </row>
    <row r="165" spans="1:12" ht="16.5" thickBot="1">
      <c r="A165" s="705" t="s">
        <v>774</v>
      </c>
      <c r="B165" s="930">
        <v>1715.4599999999991</v>
      </c>
      <c r="C165" s="930">
        <v>3198.5899999999965</v>
      </c>
      <c r="D165" s="930">
        <v>2879.4300000000003</v>
      </c>
      <c r="E165" s="930">
        <v>2249.760000000002</v>
      </c>
      <c r="F165" s="931">
        <v>-806.33000000000538</v>
      </c>
      <c r="G165" s="931">
        <v>1355.81</v>
      </c>
      <c r="H165" s="931">
        <v>85.680000000000291</v>
      </c>
      <c r="I165" s="931">
        <v>-943.60000000000218</v>
      </c>
      <c r="J165" s="931">
        <v>-2534.5500000000029</v>
      </c>
      <c r="K165" s="931">
        <v>-267.85999999999331</v>
      </c>
      <c r="L165" s="931">
        <v>-5186.6900000000023</v>
      </c>
    </row>
    <row r="166" spans="1:12" ht="16.5" thickBot="1">
      <c r="A166" s="708" t="s">
        <v>775</v>
      </c>
      <c r="B166" s="930"/>
      <c r="C166" s="930"/>
      <c r="D166" s="930"/>
      <c r="E166" s="930"/>
      <c r="F166" s="931"/>
      <c r="G166" s="931"/>
      <c r="H166" s="931"/>
      <c r="I166" s="931"/>
      <c r="J166" s="931"/>
      <c r="K166" s="931"/>
      <c r="L166" s="931"/>
    </row>
    <row r="167" spans="1:12" ht="16.5" thickBot="1">
      <c r="A167" s="708" t="s">
        <v>776</v>
      </c>
      <c r="B167" s="930"/>
      <c r="C167" s="930"/>
      <c r="D167" s="930"/>
      <c r="E167" s="930"/>
      <c r="F167" s="931"/>
      <c r="G167" s="931"/>
      <c r="H167" s="931"/>
      <c r="I167" s="931"/>
      <c r="J167" s="931"/>
      <c r="K167" s="931"/>
      <c r="L167" s="931"/>
    </row>
    <row r="168" spans="1:12" ht="16.5" thickBot="1">
      <c r="A168" s="708" t="s">
        <v>777</v>
      </c>
      <c r="B168" s="930"/>
      <c r="C168" s="930"/>
      <c r="D168" s="930"/>
      <c r="E168" s="930"/>
      <c r="F168" s="931"/>
      <c r="G168" s="931"/>
      <c r="H168" s="931"/>
      <c r="I168" s="931"/>
      <c r="J168" s="931"/>
      <c r="K168" s="931"/>
      <c r="L168" s="931"/>
    </row>
    <row r="169" spans="1:12" ht="16.5" thickBot="1">
      <c r="A169" s="708" t="s">
        <v>778</v>
      </c>
      <c r="B169" s="930">
        <v>1715.4599999999991</v>
      </c>
      <c r="C169" s="930">
        <v>3198.5899999999965</v>
      </c>
      <c r="D169" s="930">
        <v>2879.4300000000003</v>
      </c>
      <c r="E169" s="930">
        <v>2249.760000000002</v>
      </c>
      <c r="F169" s="931">
        <v>-806.33000000000538</v>
      </c>
      <c r="G169" s="931">
        <v>1355.8100000000049</v>
      </c>
      <c r="H169" s="931">
        <v>85.680000000000291</v>
      </c>
      <c r="I169" s="931">
        <v>-943.60000000000218</v>
      </c>
      <c r="J169" s="931">
        <v>-2534.5500000000029</v>
      </c>
      <c r="K169" s="931">
        <v>-267.85999999999331</v>
      </c>
      <c r="L169" s="931">
        <v>-5186.6900000000023</v>
      </c>
    </row>
    <row r="170" spans="1:12" ht="16.5" thickBot="1">
      <c r="A170" s="708" t="s">
        <v>779</v>
      </c>
      <c r="B170" s="930"/>
      <c r="C170" s="930"/>
      <c r="D170" s="930"/>
      <c r="E170" s="930"/>
      <c r="F170" s="931"/>
      <c r="G170" s="931"/>
      <c r="H170" s="931"/>
      <c r="I170" s="931"/>
      <c r="J170" s="931"/>
      <c r="K170" s="931"/>
      <c r="L170" s="931"/>
    </row>
    <row r="171" spans="1:12" ht="16.5" thickBot="1">
      <c r="A171" s="705" t="s">
        <v>780</v>
      </c>
      <c r="B171" s="928">
        <v>2857.053853023695</v>
      </c>
      <c r="C171" s="928">
        <v>1857.8004451847878</v>
      </c>
      <c r="D171" s="928">
        <v>1427.5539609117786</v>
      </c>
      <c r="E171" s="928">
        <v>1536.269399406908</v>
      </c>
      <c r="F171" s="929">
        <v>4322.2505919743689</v>
      </c>
      <c r="G171" s="929">
        <v>3964.2371533433279</v>
      </c>
      <c r="H171" s="929">
        <v>2571.1811277677948</v>
      </c>
      <c r="I171" s="929">
        <v>3986.27481264587</v>
      </c>
      <c r="J171" s="929">
        <v>4626.11243764758</v>
      </c>
      <c r="K171" s="929">
        <v>4416.2158951678539</v>
      </c>
      <c r="L171" s="929">
        <v>5443.0250127751515</v>
      </c>
    </row>
    <row r="172" spans="1:12" ht="16.5" thickBot="1">
      <c r="A172" s="705" t="s">
        <v>781</v>
      </c>
      <c r="B172" s="928">
        <v>1275.3537952333334</v>
      </c>
      <c r="C172" s="928">
        <v>1504.7702626399998</v>
      </c>
      <c r="D172" s="928">
        <v>1775.2974270433333</v>
      </c>
      <c r="E172" s="928">
        <v>1543.5395447633334</v>
      </c>
      <c r="F172" s="929">
        <v>2260.3724999999999</v>
      </c>
      <c r="G172" s="929">
        <v>2416.5624999999995</v>
      </c>
      <c r="H172" s="929">
        <v>2109.27</v>
      </c>
      <c r="I172" s="929">
        <v>2128.6849999999999</v>
      </c>
      <c r="J172" s="929">
        <v>1715.6833333333334</v>
      </c>
      <c r="K172" s="929">
        <v>797.67</v>
      </c>
      <c r="L172" s="929">
        <v>1443.9333333333332</v>
      </c>
    </row>
    <row r="173" spans="1:12" ht="16.5" thickBot="1">
      <c r="A173" s="708" t="s">
        <v>782</v>
      </c>
      <c r="B173" s="930">
        <v>700.04745123333328</v>
      </c>
      <c r="C173" s="930">
        <v>836.75330511999994</v>
      </c>
      <c r="D173" s="930">
        <v>975.35423186333333</v>
      </c>
      <c r="E173" s="930">
        <v>687.16589410333336</v>
      </c>
      <c r="F173" s="931">
        <v>1631.21</v>
      </c>
      <c r="G173" s="931">
        <v>1528.9499999999998</v>
      </c>
      <c r="H173" s="931">
        <v>1130.28</v>
      </c>
      <c r="I173" s="931">
        <v>1457.7700000000002</v>
      </c>
      <c r="J173" s="931">
        <v>1090.9733333333334</v>
      </c>
      <c r="K173" s="931">
        <v>-66.629999999999939</v>
      </c>
      <c r="L173" s="931">
        <v>644.86333333333323</v>
      </c>
    </row>
    <row r="174" spans="1:12" ht="16.5" thickBot="1">
      <c r="A174" s="708" t="s">
        <v>783</v>
      </c>
      <c r="B174" s="930"/>
      <c r="C174" s="930"/>
      <c r="D174" s="930"/>
      <c r="E174" s="930"/>
      <c r="F174" s="931"/>
      <c r="G174" s="931"/>
      <c r="H174" s="931"/>
      <c r="I174" s="931"/>
      <c r="J174" s="931"/>
      <c r="K174" s="931"/>
      <c r="L174" s="931"/>
    </row>
    <row r="175" spans="1:12" ht="16.5" thickBot="1">
      <c r="A175" s="708" t="s">
        <v>784</v>
      </c>
      <c r="B175" s="930">
        <v>700.04745123333328</v>
      </c>
      <c r="C175" s="930">
        <v>836.75330511999994</v>
      </c>
      <c r="D175" s="930">
        <v>975.35423186333333</v>
      </c>
      <c r="E175" s="930">
        <v>687.16589410333336</v>
      </c>
      <c r="F175" s="931">
        <v>1631.21</v>
      </c>
      <c r="G175" s="931">
        <v>1528.9499999999998</v>
      </c>
      <c r="H175" s="931">
        <v>1130.28</v>
      </c>
      <c r="I175" s="931">
        <v>1457.7700000000002</v>
      </c>
      <c r="J175" s="931">
        <v>1090.9733333333334</v>
      </c>
      <c r="K175" s="931">
        <v>-66.629999999999939</v>
      </c>
      <c r="L175" s="931">
        <v>644.86333333333323</v>
      </c>
    </row>
    <row r="176" spans="1:12" ht="16.5" thickBot="1">
      <c r="A176" s="708" t="s">
        <v>758</v>
      </c>
      <c r="B176" s="930">
        <v>567.80799999999999</v>
      </c>
      <c r="C176" s="930">
        <v>652.98</v>
      </c>
      <c r="D176" s="930">
        <v>794.93</v>
      </c>
      <c r="E176" s="930">
        <v>823.32</v>
      </c>
      <c r="F176" s="931">
        <v>612.20249999999999</v>
      </c>
      <c r="G176" s="931">
        <v>845.4224999999999</v>
      </c>
      <c r="H176" s="931">
        <v>816.2700000000001</v>
      </c>
      <c r="I176" s="931">
        <v>638.35500000000002</v>
      </c>
      <c r="J176" s="931">
        <v>612.20000000000005</v>
      </c>
      <c r="K176" s="931">
        <v>845.42</v>
      </c>
      <c r="L176" s="931">
        <v>798.53</v>
      </c>
    </row>
    <row r="177" spans="1:12" ht="16.5" thickBot="1">
      <c r="A177" s="708" t="s">
        <v>759</v>
      </c>
      <c r="B177" s="930">
        <v>7.4983439999999995</v>
      </c>
      <c r="C177" s="930">
        <v>15.03695752</v>
      </c>
      <c r="D177" s="930">
        <v>5.0131951800000003</v>
      </c>
      <c r="E177" s="930">
        <v>33.053650660000002</v>
      </c>
      <c r="F177" s="931">
        <v>16.96</v>
      </c>
      <c r="G177" s="931">
        <v>42.19</v>
      </c>
      <c r="H177" s="931">
        <v>162.72</v>
      </c>
      <c r="I177" s="931">
        <v>32.56</v>
      </c>
      <c r="J177" s="931">
        <v>12.51</v>
      </c>
      <c r="K177" s="931">
        <v>18.880000000000003</v>
      </c>
      <c r="L177" s="931">
        <v>0.53999999999999992</v>
      </c>
    </row>
    <row r="178" spans="1:12" ht="16.5" thickBot="1">
      <c r="A178" s="708" t="s">
        <v>785</v>
      </c>
      <c r="B178" s="930"/>
      <c r="C178" s="930"/>
      <c r="D178" s="930"/>
      <c r="E178" s="930"/>
      <c r="F178" s="931"/>
      <c r="G178" s="931"/>
      <c r="H178" s="931"/>
      <c r="I178" s="931"/>
      <c r="J178" s="931"/>
      <c r="K178" s="931"/>
      <c r="L178" s="931"/>
    </row>
    <row r="179" spans="1:12" ht="16.5" thickBot="1">
      <c r="A179" s="708" t="s">
        <v>757</v>
      </c>
      <c r="B179" s="930">
        <v>7.4983439999999995</v>
      </c>
      <c r="C179" s="930">
        <v>15.03695752</v>
      </c>
      <c r="D179" s="930">
        <v>5.0131951800000003</v>
      </c>
      <c r="E179" s="930">
        <v>33.053650660000002</v>
      </c>
      <c r="F179" s="931">
        <v>16.96</v>
      </c>
      <c r="G179" s="931">
        <v>42.19</v>
      </c>
      <c r="H179" s="931">
        <v>162.72</v>
      </c>
      <c r="I179" s="931">
        <v>32.56</v>
      </c>
      <c r="J179" s="931">
        <v>12.51</v>
      </c>
      <c r="K179" s="931">
        <v>18.880000000000003</v>
      </c>
      <c r="L179" s="931">
        <v>0.53999999999999992</v>
      </c>
    </row>
    <row r="180" spans="1:12" ht="16.5" thickBot="1">
      <c r="A180" s="705" t="s">
        <v>786</v>
      </c>
      <c r="B180" s="928">
        <v>852.86411700999997</v>
      </c>
      <c r="C180" s="928">
        <v>600.45024980999995</v>
      </c>
      <c r="D180" s="928">
        <v>916.91310207481536</v>
      </c>
      <c r="E180" s="928">
        <v>1377.686275422278</v>
      </c>
      <c r="F180" s="929">
        <v>1135.4496247570714</v>
      </c>
      <c r="G180" s="929">
        <v>1570.8167460779639</v>
      </c>
      <c r="H180" s="929">
        <v>1129.7698950630024</v>
      </c>
      <c r="I180" s="929">
        <v>1356.7692282192288</v>
      </c>
      <c r="J180" s="929">
        <v>3815.2654773716449</v>
      </c>
      <c r="K180" s="929">
        <v>2629.7649997478538</v>
      </c>
      <c r="L180" s="929">
        <v>4625.6613891519391</v>
      </c>
    </row>
    <row r="181" spans="1:12" ht="16.5" thickBot="1">
      <c r="A181" s="708" t="s">
        <v>787</v>
      </c>
      <c r="B181" s="930">
        <v>728.55411701000003</v>
      </c>
      <c r="C181" s="930">
        <v>377.62852566999993</v>
      </c>
      <c r="D181" s="930">
        <v>420.88704928000004</v>
      </c>
      <c r="E181" s="930">
        <v>652.22098669000002</v>
      </c>
      <c r="F181" s="931">
        <v>703.08399999999995</v>
      </c>
      <c r="G181" s="931">
        <v>812.07399999999984</v>
      </c>
      <c r="H181" s="931">
        <v>492.48479999999995</v>
      </c>
      <c r="I181" s="931">
        <v>584.63800000000003</v>
      </c>
      <c r="J181" s="931">
        <v>2510.4059999999999</v>
      </c>
      <c r="K181" s="931">
        <v>1424.742</v>
      </c>
      <c r="L181" s="931">
        <v>2199.4140000000002</v>
      </c>
    </row>
    <row r="182" spans="1:12" ht="16.5" thickBot="1">
      <c r="A182" s="708" t="s">
        <v>788</v>
      </c>
      <c r="B182" s="930">
        <v>124.30999999999999</v>
      </c>
      <c r="C182" s="930">
        <v>222.82172413999999</v>
      </c>
      <c r="D182" s="930">
        <v>496.02605279481531</v>
      </c>
      <c r="E182" s="930">
        <v>725.46528873227794</v>
      </c>
      <c r="F182" s="931">
        <v>432.36562475707143</v>
      </c>
      <c r="G182" s="931">
        <v>758.74274607796406</v>
      </c>
      <c r="H182" s="931">
        <v>637.28509506300259</v>
      </c>
      <c r="I182" s="931">
        <v>772.13122821922889</v>
      </c>
      <c r="J182" s="931">
        <v>1304.8594773716452</v>
      </c>
      <c r="K182" s="931">
        <v>1205.0229997478541</v>
      </c>
      <c r="L182" s="931">
        <v>2426.2473891519389</v>
      </c>
    </row>
    <row r="183" spans="1:12" ht="16.5" thickBot="1">
      <c r="A183" s="704" t="s">
        <v>789</v>
      </c>
      <c r="B183" s="930">
        <v>-0.28999999999999998</v>
      </c>
      <c r="C183" s="930">
        <v>-16.451523160000001</v>
      </c>
      <c r="D183" s="930">
        <v>224.96600179481536</v>
      </c>
      <c r="E183" s="930">
        <v>476.68438173227798</v>
      </c>
      <c r="F183" s="931">
        <v>357.66562475707144</v>
      </c>
      <c r="G183" s="931">
        <v>476.23274607796401</v>
      </c>
      <c r="H183" s="931">
        <v>388.46709506300255</v>
      </c>
      <c r="I183" s="931">
        <v>623.08122821922893</v>
      </c>
      <c r="J183" s="931">
        <v>1058.1194773716452</v>
      </c>
      <c r="K183" s="931">
        <v>1026.3029997478541</v>
      </c>
      <c r="L183" s="931">
        <v>1996.2773891519389</v>
      </c>
    </row>
    <row r="184" spans="1:12" ht="16.5" thickBot="1">
      <c r="A184" s="704" t="s">
        <v>764</v>
      </c>
      <c r="B184" s="930">
        <v>124.6</v>
      </c>
      <c r="C184" s="930">
        <v>239.27324729999998</v>
      </c>
      <c r="D184" s="930">
        <v>271.06005099999999</v>
      </c>
      <c r="E184" s="930">
        <v>248.78090699999998</v>
      </c>
      <c r="F184" s="931">
        <v>74.7</v>
      </c>
      <c r="G184" s="931">
        <v>282.51</v>
      </c>
      <c r="H184" s="931">
        <v>248.81800000000004</v>
      </c>
      <c r="I184" s="931">
        <v>149.05000000000001</v>
      </c>
      <c r="J184" s="931">
        <v>246.74</v>
      </c>
      <c r="K184" s="931">
        <v>178.72</v>
      </c>
      <c r="L184" s="931">
        <v>429.97</v>
      </c>
    </row>
    <row r="185" spans="1:12" ht="16.5" thickBot="1">
      <c r="A185" s="705" t="s">
        <v>790</v>
      </c>
      <c r="B185" s="928">
        <v>728.83594078036128</v>
      </c>
      <c r="C185" s="928">
        <v>-247.42006726521197</v>
      </c>
      <c r="D185" s="928">
        <v>-1264.6565682063701</v>
      </c>
      <c r="E185" s="928">
        <v>-1384.9564207787032</v>
      </c>
      <c r="F185" s="929">
        <v>926.42846721729745</v>
      </c>
      <c r="G185" s="929">
        <v>-23.142092734635355</v>
      </c>
      <c r="H185" s="929">
        <v>-667.8587672952076</v>
      </c>
      <c r="I185" s="929">
        <v>500.82058442664129</v>
      </c>
      <c r="J185" s="929">
        <v>-904.83637305739853</v>
      </c>
      <c r="K185" s="929">
        <v>988.78089542000032</v>
      </c>
      <c r="L185" s="929">
        <v>-626.56970971012117</v>
      </c>
    </row>
    <row r="186" spans="1:12" ht="16.5" thickBot="1">
      <c r="A186" s="708" t="s">
        <v>791</v>
      </c>
      <c r="B186" s="930">
        <v>0</v>
      </c>
      <c r="C186" s="930">
        <v>0</v>
      </c>
      <c r="D186" s="930">
        <v>0</v>
      </c>
      <c r="E186" s="930">
        <v>0</v>
      </c>
      <c r="F186" s="931">
        <v>0</v>
      </c>
      <c r="G186" s="931">
        <v>0</v>
      </c>
      <c r="H186" s="931">
        <v>0</v>
      </c>
      <c r="I186" s="931">
        <v>0</v>
      </c>
      <c r="J186" s="931">
        <v>0</v>
      </c>
      <c r="K186" s="931">
        <v>0</v>
      </c>
      <c r="L186" s="931">
        <v>0</v>
      </c>
    </row>
    <row r="187" spans="1:12" ht="16.5" thickBot="1">
      <c r="A187" s="708" t="s">
        <v>792</v>
      </c>
      <c r="B187" s="930">
        <v>0</v>
      </c>
      <c r="C187" s="930">
        <v>0</v>
      </c>
      <c r="D187" s="930">
        <v>0</v>
      </c>
      <c r="E187" s="930">
        <v>0</v>
      </c>
      <c r="F187" s="931">
        <v>0</v>
      </c>
      <c r="G187" s="931">
        <v>0</v>
      </c>
      <c r="H187" s="931">
        <v>0</v>
      </c>
      <c r="I187" s="931">
        <v>0</v>
      </c>
      <c r="J187" s="931">
        <v>0</v>
      </c>
      <c r="K187" s="931">
        <v>0</v>
      </c>
      <c r="L187" s="931">
        <v>0</v>
      </c>
    </row>
    <row r="188" spans="1:12" ht="16.5" thickBot="1">
      <c r="A188" s="708" t="s">
        <v>793</v>
      </c>
      <c r="B188" s="930">
        <v>0</v>
      </c>
      <c r="C188" s="930">
        <v>0</v>
      </c>
      <c r="D188" s="930">
        <v>0</v>
      </c>
      <c r="E188" s="930">
        <v>0</v>
      </c>
      <c r="F188" s="931">
        <v>0</v>
      </c>
      <c r="G188" s="931">
        <v>0</v>
      </c>
      <c r="H188" s="931">
        <v>0</v>
      </c>
      <c r="I188" s="931">
        <v>0</v>
      </c>
      <c r="J188" s="931">
        <v>0</v>
      </c>
      <c r="K188" s="931">
        <v>0</v>
      </c>
      <c r="L188" s="931">
        <v>0</v>
      </c>
    </row>
    <row r="189" spans="1:12" ht="16.5" thickBot="1">
      <c r="A189" s="708" t="s">
        <v>767</v>
      </c>
      <c r="B189" s="930">
        <v>812.58273012879943</v>
      </c>
      <c r="C189" s="930">
        <v>-148.65667238223057</v>
      </c>
      <c r="D189" s="930">
        <v>-1275.1920301609741</v>
      </c>
      <c r="E189" s="931">
        <v>-1331.631783613758</v>
      </c>
      <c r="F189" s="931">
        <v>344.08701653684182</v>
      </c>
      <c r="G189" s="931">
        <v>161.09749562801352</v>
      </c>
      <c r="H189" s="931">
        <v>-1335.733871341693</v>
      </c>
      <c r="I189" s="931">
        <v>192.97990514254954</v>
      </c>
      <c r="J189" s="931">
        <v>-622.89640059185808</v>
      </c>
      <c r="K189" s="931">
        <v>827.98687488840812</v>
      </c>
      <c r="L189" s="931">
        <v>-417.60596535659317</v>
      </c>
    </row>
    <row r="190" spans="1:12" ht="16.5" thickBot="1">
      <c r="A190" s="708" t="s">
        <v>770</v>
      </c>
      <c r="B190" s="930">
        <v>572.26</v>
      </c>
      <c r="C190" s="930">
        <v>74.319999999999993</v>
      </c>
      <c r="D190" s="930">
        <v>25.290000000000006</v>
      </c>
      <c r="E190" s="930">
        <v>50.26</v>
      </c>
      <c r="F190" s="931">
        <v>495.29999999999995</v>
      </c>
      <c r="G190" s="931">
        <v>98.37</v>
      </c>
      <c r="H190" s="931">
        <v>321.87</v>
      </c>
      <c r="I190" s="931">
        <v>91.27000000000001</v>
      </c>
      <c r="J190" s="931">
        <v>-125.39</v>
      </c>
      <c r="K190" s="931">
        <v>144.79</v>
      </c>
      <c r="L190" s="931">
        <v>9.7000000000000171</v>
      </c>
    </row>
    <row r="191" spans="1:12" ht="16.5" thickBot="1">
      <c r="A191" s="708" t="s">
        <v>794</v>
      </c>
      <c r="B191" s="930">
        <v>572.26</v>
      </c>
      <c r="C191" s="930">
        <v>74.319999999999993</v>
      </c>
      <c r="D191" s="930">
        <v>25.290000000000006</v>
      </c>
      <c r="E191" s="930">
        <v>50.26</v>
      </c>
      <c r="F191" s="931">
        <v>495.29999999999995</v>
      </c>
      <c r="G191" s="931">
        <v>98.37</v>
      </c>
      <c r="H191" s="931">
        <v>321.87</v>
      </c>
      <c r="I191" s="931">
        <v>91.27000000000001</v>
      </c>
      <c r="J191" s="931">
        <v>-125.39</v>
      </c>
      <c r="K191" s="931">
        <v>144.79</v>
      </c>
      <c r="L191" s="931">
        <v>9.7000000000000171</v>
      </c>
    </row>
    <row r="192" spans="1:12" ht="16.5" thickBot="1">
      <c r="A192" s="708" t="s">
        <v>795</v>
      </c>
      <c r="B192" s="930">
        <v>621.62</v>
      </c>
      <c r="C192" s="930">
        <v>150.41999999999999</v>
      </c>
      <c r="D192" s="930">
        <v>99.04</v>
      </c>
      <c r="E192" s="930">
        <v>104.03</v>
      </c>
      <c r="F192" s="931">
        <v>566.39</v>
      </c>
      <c r="G192" s="931">
        <v>154.34</v>
      </c>
      <c r="H192" s="931">
        <v>388.13</v>
      </c>
      <c r="I192" s="931">
        <v>130.06</v>
      </c>
      <c r="J192" s="931">
        <v>106.71</v>
      </c>
      <c r="K192" s="931">
        <v>173.09</v>
      </c>
      <c r="L192" s="931">
        <v>139.9</v>
      </c>
    </row>
    <row r="193" spans="1:12" ht="16.5" thickBot="1">
      <c r="A193" s="708" t="s">
        <v>796</v>
      </c>
      <c r="B193" s="930">
        <v>-49.36</v>
      </c>
      <c r="C193" s="930">
        <v>-76.099999999999994</v>
      </c>
      <c r="D193" s="930">
        <v>-73.75</v>
      </c>
      <c r="E193" s="930">
        <v>-53.77</v>
      </c>
      <c r="F193" s="931">
        <v>-71.09</v>
      </c>
      <c r="G193" s="931">
        <v>-55.97</v>
      </c>
      <c r="H193" s="931">
        <v>-66.260000000000005</v>
      </c>
      <c r="I193" s="931">
        <v>-38.79</v>
      </c>
      <c r="J193" s="931">
        <v>-232.1</v>
      </c>
      <c r="K193" s="931">
        <v>-28.3</v>
      </c>
      <c r="L193" s="931">
        <v>-130.19999999999999</v>
      </c>
    </row>
    <row r="194" spans="1:12" ht="16.5" thickBot="1">
      <c r="A194" s="708" t="s">
        <v>797</v>
      </c>
      <c r="B194" s="930"/>
      <c r="C194" s="930"/>
      <c r="D194" s="930"/>
      <c r="E194" s="930"/>
      <c r="F194" s="931"/>
      <c r="G194" s="931"/>
      <c r="H194" s="931"/>
      <c r="I194" s="931"/>
      <c r="J194" s="931"/>
      <c r="K194" s="931"/>
      <c r="L194" s="931"/>
    </row>
    <row r="195" spans="1:12" ht="16.5" thickBot="1">
      <c r="A195" s="708" t="s">
        <v>769</v>
      </c>
      <c r="B195" s="930"/>
      <c r="C195" s="930"/>
      <c r="D195" s="930"/>
      <c r="E195" s="930"/>
      <c r="F195" s="931"/>
      <c r="G195" s="931"/>
      <c r="H195" s="931"/>
      <c r="I195" s="931"/>
      <c r="J195" s="931"/>
      <c r="K195" s="931"/>
      <c r="L195" s="931"/>
    </row>
    <row r="196" spans="1:12" ht="16.5" thickBot="1">
      <c r="A196" s="708" t="s">
        <v>771</v>
      </c>
      <c r="B196" s="930">
        <v>-90.947269871200547</v>
      </c>
      <c r="C196" s="930">
        <v>-25.406672382230568</v>
      </c>
      <c r="D196" s="930">
        <v>-120.7220301609741</v>
      </c>
      <c r="E196" s="930">
        <v>143.8982163862419</v>
      </c>
      <c r="F196" s="931">
        <v>161.66701653684186</v>
      </c>
      <c r="G196" s="931">
        <v>-44.842504371986479</v>
      </c>
      <c r="H196" s="931">
        <v>237.47612865830683</v>
      </c>
      <c r="I196" s="931">
        <v>332.72990514254957</v>
      </c>
      <c r="J196" s="931">
        <v>-117.32640059185815</v>
      </c>
      <c r="K196" s="931">
        <v>-77.163125111591853</v>
      </c>
      <c r="L196" s="931">
        <v>-5.4859653565931694</v>
      </c>
    </row>
    <row r="197" spans="1:12" ht="16.5" thickBot="1">
      <c r="A197" s="708" t="s">
        <v>772</v>
      </c>
      <c r="B197" s="930">
        <v>331.27</v>
      </c>
      <c r="C197" s="930">
        <v>-197.57</v>
      </c>
      <c r="D197" s="930">
        <v>-1179.76</v>
      </c>
      <c r="E197" s="930">
        <v>-1525.79</v>
      </c>
      <c r="F197" s="931">
        <v>-312.88</v>
      </c>
      <c r="G197" s="931">
        <v>107.57</v>
      </c>
      <c r="H197" s="931">
        <v>-1895.08</v>
      </c>
      <c r="I197" s="931">
        <v>-231.02</v>
      </c>
      <c r="J197" s="931">
        <v>-380.17999999999995</v>
      </c>
      <c r="K197" s="931">
        <v>760.36</v>
      </c>
      <c r="L197" s="931">
        <v>-421.82000000000005</v>
      </c>
    </row>
    <row r="198" spans="1:12" ht="16.5" thickBot="1">
      <c r="A198" s="708" t="s">
        <v>798</v>
      </c>
      <c r="B198" s="930">
        <v>331.27</v>
      </c>
      <c r="C198" s="930">
        <v>-197.57</v>
      </c>
      <c r="D198" s="930">
        <v>-1179.76</v>
      </c>
      <c r="E198" s="930">
        <v>-1525.79</v>
      </c>
      <c r="F198" s="931">
        <v>-312.88</v>
      </c>
      <c r="G198" s="931">
        <v>107.57</v>
      </c>
      <c r="H198" s="931">
        <v>-1895.08</v>
      </c>
      <c r="I198" s="931">
        <v>-231.02</v>
      </c>
      <c r="J198" s="931">
        <v>-380.17999999999995</v>
      </c>
      <c r="K198" s="931">
        <v>760.36</v>
      </c>
      <c r="L198" s="931">
        <v>-421.82000000000005</v>
      </c>
    </row>
    <row r="199" spans="1:12" ht="16.5" thickBot="1">
      <c r="A199" s="708" t="s">
        <v>799</v>
      </c>
      <c r="B199" s="930">
        <v>0</v>
      </c>
      <c r="C199" s="930">
        <v>0</v>
      </c>
      <c r="D199" s="930">
        <v>0</v>
      </c>
      <c r="E199" s="930">
        <v>0</v>
      </c>
      <c r="F199" s="931">
        <v>0</v>
      </c>
      <c r="G199" s="931">
        <v>0</v>
      </c>
      <c r="H199" s="931">
        <v>0</v>
      </c>
      <c r="I199" s="931">
        <v>0</v>
      </c>
      <c r="J199" s="931">
        <v>0</v>
      </c>
      <c r="K199" s="931">
        <v>0</v>
      </c>
      <c r="L199" s="931">
        <v>0</v>
      </c>
    </row>
    <row r="200" spans="1:12" ht="16.5" thickBot="1">
      <c r="A200" s="708" t="s">
        <v>800</v>
      </c>
      <c r="B200" s="930">
        <v>-83.746789348438142</v>
      </c>
      <c r="C200" s="930">
        <v>-98.763394882981402</v>
      </c>
      <c r="D200" s="930">
        <v>10.535461954603988</v>
      </c>
      <c r="E200" s="930">
        <v>-53.324637164945216</v>
      </c>
      <c r="F200" s="931">
        <v>582.34145068045564</v>
      </c>
      <c r="G200" s="931">
        <v>-184.23958836264887</v>
      </c>
      <c r="H200" s="931">
        <v>667.87510404648538</v>
      </c>
      <c r="I200" s="931">
        <v>307.84067928409172</v>
      </c>
      <c r="J200" s="931">
        <v>-281.93997246554045</v>
      </c>
      <c r="K200" s="931">
        <v>160.7940205315922</v>
      </c>
      <c r="L200" s="931">
        <v>-208.963744353528</v>
      </c>
    </row>
    <row r="201" spans="1:12" ht="16.5" thickBot="1">
      <c r="A201" s="704" t="s">
        <v>801</v>
      </c>
      <c r="B201" s="930">
        <v>0</v>
      </c>
      <c r="C201" s="930">
        <v>0</v>
      </c>
      <c r="D201" s="930">
        <v>0</v>
      </c>
      <c r="E201" s="930">
        <v>0</v>
      </c>
      <c r="F201" s="931">
        <v>0</v>
      </c>
      <c r="G201" s="931">
        <v>0</v>
      </c>
      <c r="H201" s="931">
        <v>0</v>
      </c>
      <c r="I201" s="931">
        <v>0</v>
      </c>
      <c r="J201" s="931">
        <v>0</v>
      </c>
      <c r="K201" s="931">
        <v>0</v>
      </c>
      <c r="L201" s="931">
        <v>0</v>
      </c>
    </row>
    <row r="202" spans="1:12" ht="16.5" thickBot="1">
      <c r="A202" s="704" t="s">
        <v>802</v>
      </c>
      <c r="B202" s="930">
        <v>-83.746789348438142</v>
      </c>
      <c r="C202" s="930">
        <v>-98.763394882981402</v>
      </c>
      <c r="D202" s="930">
        <v>10.535461954603988</v>
      </c>
      <c r="E202" s="930">
        <v>-53.324637164945216</v>
      </c>
      <c r="F202" s="931">
        <v>582.34145068045564</v>
      </c>
      <c r="G202" s="931">
        <v>-184.23958836264887</v>
      </c>
      <c r="H202" s="931">
        <v>667.87510404648538</v>
      </c>
      <c r="I202" s="931">
        <v>307.84067928409172</v>
      </c>
      <c r="J202" s="931">
        <v>-281.93997246554045</v>
      </c>
      <c r="K202" s="931">
        <v>160.7940205315922</v>
      </c>
      <c r="L202" s="931">
        <v>-208.963744353528</v>
      </c>
    </row>
    <row r="203" spans="1:12" ht="16.5" thickBot="1">
      <c r="A203" s="708" t="s">
        <v>803</v>
      </c>
      <c r="B203" s="930">
        <v>0</v>
      </c>
      <c r="C203" s="930">
        <v>0</v>
      </c>
      <c r="D203" s="930">
        <v>0</v>
      </c>
      <c r="E203" s="930">
        <v>0</v>
      </c>
      <c r="F203" s="931">
        <v>0</v>
      </c>
      <c r="G203" s="931">
        <v>0</v>
      </c>
      <c r="H203" s="931">
        <v>0</v>
      </c>
      <c r="I203" s="931">
        <v>0</v>
      </c>
      <c r="J203" s="931">
        <v>0</v>
      </c>
      <c r="K203" s="931">
        <v>0</v>
      </c>
      <c r="L203" s="931">
        <v>0</v>
      </c>
    </row>
    <row r="204" spans="1:12" ht="16.5" thickBot="1">
      <c r="A204" s="705" t="s">
        <v>804</v>
      </c>
      <c r="B204" s="928">
        <v>14658.327775848611</v>
      </c>
      <c r="C204" s="928">
        <v>3061.6296802543939</v>
      </c>
      <c r="D204" s="928">
        <v>-22130.834729156035</v>
      </c>
      <c r="E204" s="928">
        <v>-11067.181497593037</v>
      </c>
      <c r="F204" s="929">
        <v>-7936.0976102384011</v>
      </c>
      <c r="G204" s="929">
        <v>132.48975301841983</v>
      </c>
      <c r="H204" s="929">
        <v>5920.8833789729779</v>
      </c>
      <c r="I204" s="929">
        <v>-1429.3825416386535</v>
      </c>
      <c r="J204" s="929">
        <v>-7864.7987969198821</v>
      </c>
      <c r="K204" s="929">
        <v>648.55854993837056</v>
      </c>
      <c r="L204" s="929">
        <v>4506.5933924683777</v>
      </c>
    </row>
    <row r="205" spans="1:12" ht="15" thickBot="1">
      <c r="A205" s="327"/>
      <c r="B205" s="327"/>
      <c r="C205" s="327"/>
      <c r="D205" s="327"/>
      <c r="E205" s="327"/>
      <c r="F205" s="327"/>
      <c r="G205" s="327"/>
      <c r="H205" s="79"/>
      <c r="I205" s="79"/>
      <c r="J205" s="79"/>
      <c r="K205" s="79"/>
      <c r="L205" s="79"/>
    </row>
    <row r="206" spans="1:12" ht="16.5" thickBot="1">
      <c r="A206" s="702" t="s">
        <v>1114</v>
      </c>
      <c r="B206" s="922" t="s">
        <v>1118</v>
      </c>
      <c r="C206" s="922" t="s">
        <v>1101</v>
      </c>
      <c r="D206" s="922" t="s">
        <v>1102</v>
      </c>
      <c r="E206" s="922" t="s">
        <v>1103</v>
      </c>
      <c r="F206" s="922" t="s">
        <v>1104</v>
      </c>
      <c r="G206" s="922" t="s">
        <v>1105</v>
      </c>
      <c r="H206" s="922" t="s">
        <v>1106</v>
      </c>
      <c r="I206" s="922" t="s">
        <v>1107</v>
      </c>
      <c r="J206" s="922" t="s">
        <v>660</v>
      </c>
      <c r="K206" s="922" t="s">
        <v>1108</v>
      </c>
      <c r="L206" s="922" t="s">
        <v>1109</v>
      </c>
    </row>
    <row r="207" spans="1:12" ht="16.5" thickBot="1">
      <c r="A207" s="702" t="s">
        <v>805</v>
      </c>
      <c r="B207" s="941">
        <v>2.724816673905039</v>
      </c>
      <c r="C207" s="928">
        <v>6.8586884537387425</v>
      </c>
      <c r="D207" s="928">
        <v>3.1985547996925048</v>
      </c>
      <c r="E207" s="928">
        <v>11.768335905697398</v>
      </c>
      <c r="F207" s="928">
        <v>8.8096455793112725</v>
      </c>
      <c r="G207" s="928">
        <v>9.0422341799739812</v>
      </c>
      <c r="H207" s="928">
        <v>-5.8639821540786574</v>
      </c>
      <c r="I207" s="928">
        <v>3.8312864750843687</v>
      </c>
      <c r="J207" s="928">
        <v>10.741635726579027</v>
      </c>
      <c r="K207" s="928">
        <v>4.8668274521690531</v>
      </c>
      <c r="L207" s="928">
        <v>7.6082136649172352</v>
      </c>
    </row>
    <row r="208" spans="1:12" ht="16.5" thickBot="1">
      <c r="A208" s="702" t="s">
        <v>806</v>
      </c>
      <c r="B208" s="942">
        <v>-32.075307372593706</v>
      </c>
      <c r="C208" s="928">
        <v>-12.525715627142672</v>
      </c>
      <c r="D208" s="928">
        <v>33.264206774699005</v>
      </c>
      <c r="E208" s="928">
        <v>8.5414492803171846</v>
      </c>
      <c r="F208" s="928">
        <v>6.0125095358890022</v>
      </c>
      <c r="G208" s="928">
        <v>-9.2635134613827255</v>
      </c>
      <c r="H208" s="928">
        <v>-3.1242298378733024</v>
      </c>
      <c r="I208" s="928">
        <v>-1.6343765039959137</v>
      </c>
      <c r="J208" s="928">
        <v>2.8645966084036534</v>
      </c>
      <c r="K208" s="928">
        <v>-6.952800482182619</v>
      </c>
      <c r="L208" s="928">
        <v>-14.416627954900951</v>
      </c>
    </row>
    <row r="209" spans="1:12" ht="16.5" thickBot="1">
      <c r="A209" s="702" t="s">
        <v>807</v>
      </c>
      <c r="B209" s="941">
        <v>-3.4348797177894705</v>
      </c>
      <c r="C209" s="928">
        <v>-5.9205385169482376</v>
      </c>
      <c r="D209" s="928">
        <v>-4.7441486435136406</v>
      </c>
      <c r="E209" s="928">
        <v>-4.1286159741778548</v>
      </c>
      <c r="F209" s="928">
        <v>1.5059729505620951</v>
      </c>
      <c r="G209" s="928">
        <v>-2.2644216302907552</v>
      </c>
      <c r="H209" s="928">
        <v>-0.13006674075111202</v>
      </c>
      <c r="I209" s="928">
        <v>1.4502795356256171</v>
      </c>
      <c r="J209" s="928">
        <v>4.343244888955418</v>
      </c>
      <c r="K209" s="928">
        <v>0.41876797350179717</v>
      </c>
      <c r="L209" s="928">
        <v>7.835882059546921</v>
      </c>
    </row>
    <row r="210" spans="1:12" ht="16.5" thickBot="1">
      <c r="A210" s="702" t="s">
        <v>1115</v>
      </c>
      <c r="B210" s="942">
        <v>40667.03</v>
      </c>
      <c r="C210" s="928">
        <v>37468.44</v>
      </c>
      <c r="D210" s="928">
        <v>34589.01</v>
      </c>
      <c r="E210" s="928">
        <v>32339.25</v>
      </c>
      <c r="F210" s="928">
        <v>33221.800000000003</v>
      </c>
      <c r="G210" s="928">
        <v>31890.91</v>
      </c>
      <c r="H210" s="928">
        <v>31740.23</v>
      </c>
      <c r="I210" s="928">
        <v>32639.78</v>
      </c>
      <c r="J210" s="928">
        <v>35197.440000000002</v>
      </c>
      <c r="K210" s="928">
        <v>35412.5</v>
      </c>
      <c r="L210" s="928">
        <v>40640.400000000001</v>
      </c>
    </row>
    <row r="211" spans="1:12" ht="16.5" thickBot="1">
      <c r="A211" s="702" t="s">
        <v>808</v>
      </c>
      <c r="B211" s="941">
        <v>9.8413065642444426</v>
      </c>
      <c r="C211" s="928">
        <v>10.350437357315114</v>
      </c>
      <c r="D211" s="928">
        <v>8.2296348180805534</v>
      </c>
      <c r="E211" s="928">
        <v>8.9050218467125326</v>
      </c>
      <c r="F211" s="928">
        <v>7.3169490200421023</v>
      </c>
      <c r="G211" s="928">
        <v>6.773919873938131</v>
      </c>
      <c r="H211" s="928">
        <v>4.886010178543768</v>
      </c>
      <c r="I211" s="928">
        <v>6.5593960398613849</v>
      </c>
      <c r="J211" s="928">
        <v>7.836832577820072</v>
      </c>
      <c r="K211" s="928">
        <v>7.3341051480256798</v>
      </c>
      <c r="L211" s="928">
        <v>11.435371497690214</v>
      </c>
    </row>
    <row r="212" spans="1:12" ht="16.5" thickBot="1">
      <c r="A212" s="702" t="s">
        <v>1116</v>
      </c>
      <c r="B212" s="942">
        <v>4306.18</v>
      </c>
      <c r="C212" s="928">
        <v>4269.71</v>
      </c>
      <c r="D212" s="943">
        <v>4534.1899999999996</v>
      </c>
      <c r="E212" s="943">
        <v>4578.7700000000004</v>
      </c>
      <c r="F212" s="943">
        <v>5227.05</v>
      </c>
      <c r="G212" s="943">
        <v>5398.04</v>
      </c>
      <c r="H212" s="943">
        <v>5633.71</v>
      </c>
      <c r="I212" s="943">
        <v>5666.58</v>
      </c>
      <c r="J212" s="943">
        <v>5993.54</v>
      </c>
      <c r="K212" s="943">
        <v>6035.66</v>
      </c>
      <c r="L212" s="943">
        <v>6096.0165999999999</v>
      </c>
    </row>
    <row r="213" spans="1:12" ht="16.5" thickBot="1">
      <c r="A213" s="702" t="s">
        <v>809</v>
      </c>
      <c r="B213" s="941">
        <v>0</v>
      </c>
      <c r="C213" s="928">
        <v>0</v>
      </c>
      <c r="D213" s="928">
        <v>0</v>
      </c>
      <c r="E213" s="928">
        <v>0</v>
      </c>
      <c r="F213" s="928">
        <v>0</v>
      </c>
      <c r="G213" s="928">
        <v>0</v>
      </c>
      <c r="H213" s="928">
        <v>0</v>
      </c>
      <c r="I213" s="928">
        <v>0</v>
      </c>
      <c r="J213" s="928">
        <v>0</v>
      </c>
      <c r="K213" s="928">
        <v>0</v>
      </c>
      <c r="L213" s="928">
        <v>0</v>
      </c>
    </row>
    <row r="214" spans="1:12" ht="16.5" thickBot="1">
      <c r="A214" s="702" t="s">
        <v>810</v>
      </c>
      <c r="B214" s="942">
        <v>148.70189999999999</v>
      </c>
      <c r="C214" s="928">
        <v>148.88</v>
      </c>
      <c r="D214" s="928">
        <v>149.20060000000001</v>
      </c>
      <c r="E214" s="929">
        <v>149.28579999999999</v>
      </c>
      <c r="F214" s="929">
        <v>150.74</v>
      </c>
      <c r="G214" s="929">
        <v>153.15539999999999</v>
      </c>
      <c r="H214" s="929">
        <v>152.01410000000001</v>
      </c>
      <c r="I214" s="929">
        <v>154.44300000000001</v>
      </c>
      <c r="J214" s="929">
        <v>156.6739</v>
      </c>
      <c r="K214" s="929">
        <v>156.0703</v>
      </c>
      <c r="L214" s="929">
        <v>156.13820000000001</v>
      </c>
    </row>
    <row r="215" spans="1:12" ht="16.5" thickBot="1">
      <c r="A215" s="702" t="s">
        <v>811</v>
      </c>
      <c r="B215" s="941">
        <v>149.94649999999999</v>
      </c>
      <c r="C215" s="928">
        <v>150.11000000000001</v>
      </c>
      <c r="D215" s="928">
        <v>150.4537</v>
      </c>
      <c r="E215" s="929">
        <v>150.66489999999999</v>
      </c>
      <c r="F215" s="929">
        <v>151.99</v>
      </c>
      <c r="G215" s="929">
        <v>154.41</v>
      </c>
      <c r="H215" s="929">
        <v>153.26509999999999</v>
      </c>
      <c r="I215" s="929">
        <v>155.72229999999999</v>
      </c>
      <c r="J215" s="929">
        <v>157.94749999999999</v>
      </c>
      <c r="K215" s="929">
        <v>157.3493</v>
      </c>
      <c r="L215" s="929">
        <v>157.38560000000001</v>
      </c>
    </row>
    <row r="216" spans="1:12" ht="16.5" thickBot="1">
      <c r="A216" s="702" t="s">
        <v>812</v>
      </c>
      <c r="B216" s="942">
        <v>149.78299999999999</v>
      </c>
      <c r="C216" s="928">
        <v>149.99</v>
      </c>
      <c r="D216" s="928">
        <v>151.3485</v>
      </c>
      <c r="E216" s="929">
        <v>150.6617</v>
      </c>
      <c r="F216" s="929">
        <v>153.04</v>
      </c>
      <c r="G216" s="929">
        <v>153.31</v>
      </c>
      <c r="H216" s="929">
        <v>156.14599999999999</v>
      </c>
      <c r="I216" s="929">
        <v>158.267</v>
      </c>
      <c r="J216" s="929">
        <v>157.5701</v>
      </c>
      <c r="K216" s="929">
        <v>157.5</v>
      </c>
      <c r="L216" s="929">
        <v>157.34</v>
      </c>
    </row>
    <row r="217" spans="1:12" ht="14.25">
      <c r="A217" s="944"/>
      <c r="B217" s="316"/>
      <c r="C217" s="316"/>
      <c r="D217" s="316"/>
      <c r="E217" s="316"/>
      <c r="F217" s="316"/>
      <c r="G217" s="316"/>
      <c r="H217" s="79"/>
      <c r="I217" s="79"/>
      <c r="J217" s="79"/>
      <c r="K217" s="79"/>
      <c r="L217" s="79"/>
    </row>
    <row r="218" spans="1:12" ht="14.25">
      <c r="A218" s="370" t="s">
        <v>1110</v>
      </c>
      <c r="B218" s="316"/>
      <c r="C218" s="316"/>
      <c r="D218" s="316"/>
      <c r="E218" s="316"/>
      <c r="F218" s="316"/>
      <c r="G218" s="316"/>
      <c r="H218" s="79"/>
      <c r="I218" s="79"/>
      <c r="J218" s="79"/>
      <c r="K218" s="79"/>
      <c r="L218" s="79"/>
    </row>
    <row r="219" spans="1:12" ht="14.25">
      <c r="A219" s="370" t="s">
        <v>1111</v>
      </c>
      <c r="B219" s="316"/>
      <c r="C219" s="316"/>
      <c r="D219" s="316"/>
      <c r="E219" s="316"/>
      <c r="F219" s="327"/>
      <c r="G219" s="316"/>
      <c r="H219" s="79"/>
      <c r="I219" s="79"/>
      <c r="J219" s="79"/>
      <c r="K219" s="79"/>
      <c r="L219" s="79"/>
    </row>
    <row r="220" spans="1:12" ht="14.25">
      <c r="A220" s="370" t="s">
        <v>1112</v>
      </c>
      <c r="B220" s="79"/>
      <c r="C220" s="79"/>
      <c r="D220" s="79"/>
      <c r="E220" s="79"/>
      <c r="F220" s="79"/>
      <c r="G220" s="79"/>
      <c r="H220" s="79"/>
      <c r="I220" s="79"/>
      <c r="J220" s="79"/>
      <c r="K220" s="79"/>
      <c r="L220" s="79"/>
    </row>
    <row r="221" spans="1:12" ht="14.25">
      <c r="A221" s="370" t="s">
        <v>1113</v>
      </c>
      <c r="B221" s="79"/>
      <c r="C221" s="79"/>
      <c r="D221" s="79"/>
      <c r="E221" s="79"/>
      <c r="F221" s="79"/>
      <c r="G221" s="79"/>
      <c r="H221" s="79"/>
      <c r="I221" s="79"/>
      <c r="J221" s="79"/>
      <c r="K221" s="79"/>
      <c r="L221" s="79"/>
    </row>
  </sheetData>
  <pageMargins left="0.7" right="0.7" top="0.75" bottom="0.75" header="0.3" footer="0.3"/>
  <pageSetup scale="66" orientation="portrait" r:id="rId1"/>
  <colBreaks count="1" manualBreakCount="1">
    <brk id="6"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3"/>
  <sheetViews>
    <sheetView view="pageBreakPreview" zoomScaleNormal="100" zoomScaleSheetLayoutView="100" workbookViewId="0"/>
  </sheetViews>
  <sheetFormatPr defaultRowHeight="12.75"/>
  <cols>
    <col min="1" max="1" width="59.5703125" customWidth="1"/>
    <col min="2" max="2" width="18.5703125" bestFit="1" customWidth="1"/>
    <col min="3" max="3" width="19.5703125" bestFit="1" customWidth="1"/>
    <col min="4" max="4" width="19.140625" bestFit="1" customWidth="1"/>
    <col min="5" max="5" width="19" bestFit="1" customWidth="1"/>
    <col min="6" max="6" width="19.28515625" bestFit="1" customWidth="1"/>
    <col min="7" max="7" width="19" bestFit="1" customWidth="1"/>
    <col min="8" max="8" width="19.140625" bestFit="1" customWidth="1"/>
    <col min="9" max="9" width="19" bestFit="1" customWidth="1"/>
    <col min="10" max="10" width="19.28515625" bestFit="1" customWidth="1"/>
    <col min="11" max="11" width="19" bestFit="1" customWidth="1"/>
    <col min="12" max="12" width="19.140625" bestFit="1" customWidth="1"/>
  </cols>
  <sheetData>
    <row r="1" spans="1:12" ht="18.75" thickBot="1">
      <c r="A1" s="76" t="s">
        <v>384</v>
      </c>
    </row>
    <row r="2" spans="1:12" ht="16.5" thickBot="1">
      <c r="A2" s="704"/>
      <c r="B2" s="559" t="s">
        <v>1100</v>
      </c>
      <c r="C2" s="559" t="s">
        <v>1101</v>
      </c>
      <c r="D2" s="559" t="s">
        <v>1102</v>
      </c>
      <c r="E2" s="559" t="s">
        <v>1103</v>
      </c>
      <c r="F2" s="559" t="s">
        <v>1104</v>
      </c>
      <c r="G2" s="559" t="s">
        <v>1105</v>
      </c>
      <c r="H2" s="559" t="s">
        <v>1106</v>
      </c>
      <c r="I2" s="559" t="s">
        <v>1107</v>
      </c>
      <c r="J2" s="559" t="s">
        <v>660</v>
      </c>
      <c r="K2" s="559" t="s">
        <v>1108</v>
      </c>
      <c r="L2" s="559" t="s">
        <v>1109</v>
      </c>
    </row>
    <row r="3" spans="1:12" ht="16.5" thickBot="1">
      <c r="A3" s="555" t="s">
        <v>661</v>
      </c>
      <c r="B3" s="926">
        <v>202359.16008775722</v>
      </c>
      <c r="C3" s="926">
        <v>551664.19873116235</v>
      </c>
      <c r="D3" s="926">
        <v>289649.37959982426</v>
      </c>
      <c r="E3" s="926">
        <v>957337.91241521353</v>
      </c>
      <c r="F3" s="926">
        <v>711021.27293855394</v>
      </c>
      <c r="G3" s="926">
        <v>829181.49707345269</v>
      </c>
      <c r="H3" s="926">
        <v>-587204.95640590321</v>
      </c>
      <c r="I3" s="926">
        <v>384989.66308848193</v>
      </c>
      <c r="J3" s="926">
        <v>842416.89017569087</v>
      </c>
      <c r="K3" s="926">
        <v>780577.99838763359</v>
      </c>
      <c r="L3" s="926">
        <v>786310.85300079582</v>
      </c>
    </row>
    <row r="4" spans="1:12" ht="16.5" thickBot="1">
      <c r="A4" s="705" t="s">
        <v>662</v>
      </c>
      <c r="B4" s="928">
        <v>916278.93803129625</v>
      </c>
      <c r="C4" s="928">
        <v>1139297.831553993</v>
      </c>
      <c r="D4" s="928">
        <v>990772.46656373295</v>
      </c>
      <c r="E4" s="928">
        <v>1516364.7896706853</v>
      </c>
      <c r="F4" s="928">
        <v>1350561.3840672614</v>
      </c>
      <c r="G4" s="928">
        <v>1633815.6177533232</v>
      </c>
      <c r="H4" s="928">
        <v>462108.5068939873</v>
      </c>
      <c r="I4" s="928">
        <v>1303258.5767123259</v>
      </c>
      <c r="J4" s="928">
        <v>1616101.5991694962</v>
      </c>
      <c r="K4" s="928">
        <v>1526785.3965446413</v>
      </c>
      <c r="L4" s="928">
        <v>2139859.2697294052</v>
      </c>
    </row>
    <row r="5" spans="1:12" ht="16.5" thickBot="1">
      <c r="A5" s="708" t="s">
        <v>663</v>
      </c>
      <c r="B5" s="930">
        <v>2759712.4055938241</v>
      </c>
      <c r="C5" s="930">
        <v>2756128.4507715181</v>
      </c>
      <c r="D5" s="930">
        <v>2872034.937919538</v>
      </c>
      <c r="E5" s="930">
        <v>3142792.2900475459</v>
      </c>
      <c r="F5" s="930">
        <v>3403816.416301114</v>
      </c>
      <c r="G5" s="930">
        <v>3796934.6839555856</v>
      </c>
      <c r="H5" s="930">
        <v>3424625.3586380649</v>
      </c>
      <c r="I5" s="930">
        <v>3608799.5953850728</v>
      </c>
      <c r="J5" s="930">
        <v>3914921.2582906154</v>
      </c>
      <c r="K5" s="930">
        <v>3651218.4731353675</v>
      </c>
      <c r="L5" s="930">
        <v>3804567.4703930323</v>
      </c>
    </row>
    <row r="6" spans="1:12" ht="16.5" thickBot="1">
      <c r="A6" s="708" t="s">
        <v>664</v>
      </c>
      <c r="B6" s="930">
        <v>-1843433.4675625279</v>
      </c>
      <c r="C6" s="930">
        <v>-1616830.6192175252</v>
      </c>
      <c r="D6" s="930">
        <v>-1881262.4713558049</v>
      </c>
      <c r="E6" s="930">
        <v>-1626427.5003768606</v>
      </c>
      <c r="F6" s="930">
        <v>-2053255.0322338524</v>
      </c>
      <c r="G6" s="930">
        <v>-2163119.0662022624</v>
      </c>
      <c r="H6" s="930">
        <v>-2962516.8517440776</v>
      </c>
      <c r="I6" s="930">
        <v>-2305541.0186727471</v>
      </c>
      <c r="J6" s="930">
        <v>-2298819.6591211194</v>
      </c>
      <c r="K6" s="930">
        <v>-2124433.0765907262</v>
      </c>
      <c r="L6" s="930">
        <v>-1664708.2006636271</v>
      </c>
    </row>
    <row r="7" spans="1:12" ht="16.5" thickBot="1">
      <c r="A7" s="945" t="s">
        <v>665</v>
      </c>
      <c r="B7" s="928">
        <v>2759712.4055938241</v>
      </c>
      <c r="C7" s="928">
        <v>2756128.4507715181</v>
      </c>
      <c r="D7" s="928">
        <v>2872034.937919538</v>
      </c>
      <c r="E7" s="928">
        <v>3142792.2900475459</v>
      </c>
      <c r="F7" s="928">
        <v>3403816.416301114</v>
      </c>
      <c r="G7" s="928">
        <v>3796934.6839555856</v>
      </c>
      <c r="H7" s="928">
        <v>3424625.3586380649</v>
      </c>
      <c r="I7" s="928">
        <v>3608799.5953850728</v>
      </c>
      <c r="J7" s="928">
        <v>3914921.2582906154</v>
      </c>
      <c r="K7" s="928">
        <v>3651218.4731353675</v>
      </c>
      <c r="L7" s="928">
        <v>3804567.4703930323</v>
      </c>
    </row>
    <row r="8" spans="1:12" ht="16.5" thickBot="1">
      <c r="A8" s="708" t="s">
        <v>666</v>
      </c>
      <c r="B8" s="930">
        <v>2650537.998546124</v>
      </c>
      <c r="C8" s="930">
        <v>2659850.8068115185</v>
      </c>
      <c r="D8" s="930">
        <v>2794461.5921636377</v>
      </c>
      <c r="E8" s="930">
        <v>3028093.7706205463</v>
      </c>
      <c r="F8" s="930">
        <v>3261888.7520711143</v>
      </c>
      <c r="G8" s="930">
        <v>3677850.5405503856</v>
      </c>
      <c r="H8" s="930">
        <v>3325352.4746260145</v>
      </c>
      <c r="I8" s="930">
        <v>3484016.5240985728</v>
      </c>
      <c r="J8" s="930">
        <v>3795987.7506921152</v>
      </c>
      <c r="K8" s="930">
        <v>3528067.6913386178</v>
      </c>
      <c r="L8" s="930">
        <v>3704469.9168825587</v>
      </c>
    </row>
    <row r="9" spans="1:12" ht="16.5" thickBot="1">
      <c r="A9" s="708" t="s">
        <v>667</v>
      </c>
      <c r="B9" s="930">
        <v>2409044.8335461998</v>
      </c>
      <c r="C9" s="930">
        <v>2356926.12848</v>
      </c>
      <c r="D9" s="930">
        <v>2548537.4784090202</v>
      </c>
      <c r="E9" s="930">
        <v>2841893.64227976</v>
      </c>
      <c r="F9" s="930">
        <v>3007270.1752240006</v>
      </c>
      <c r="G9" s="930">
        <v>3317364.6336432593</v>
      </c>
      <c r="H9" s="930">
        <v>3172238.5539712706</v>
      </c>
      <c r="I9" s="930">
        <v>3178861.1794766998</v>
      </c>
      <c r="J9" s="930">
        <v>3324507.5917311618</v>
      </c>
      <c r="K9" s="930">
        <v>3032621.3579492252</v>
      </c>
      <c r="L9" s="930">
        <v>3219312.0484117279</v>
      </c>
    </row>
    <row r="10" spans="1:12" ht="16.5" thickBot="1">
      <c r="A10" s="708" t="s">
        <v>668</v>
      </c>
      <c r="B10" s="930">
        <v>241493.16499992381</v>
      </c>
      <c r="C10" s="930">
        <v>302924.67833151825</v>
      </c>
      <c r="D10" s="930">
        <v>245924.11375461778</v>
      </c>
      <c r="E10" s="930">
        <v>186200.12834078638</v>
      </c>
      <c r="F10" s="930">
        <v>254618.57684711381</v>
      </c>
      <c r="G10" s="930">
        <v>360485.90690712596</v>
      </c>
      <c r="H10" s="930">
        <v>153113.92065474417</v>
      </c>
      <c r="I10" s="930">
        <v>305155.34462187311</v>
      </c>
      <c r="J10" s="930">
        <v>471480.15896095365</v>
      </c>
      <c r="K10" s="930">
        <v>495446.33338939253</v>
      </c>
      <c r="L10" s="930">
        <v>485157.86847083131</v>
      </c>
    </row>
    <row r="11" spans="1:12" ht="16.5" thickBot="1">
      <c r="A11" s="708" t="s">
        <v>669</v>
      </c>
      <c r="B11" s="930">
        <v>109174.40704769999</v>
      </c>
      <c r="C11" s="930">
        <v>96277.643959999987</v>
      </c>
      <c r="D11" s="930">
        <v>77573.345755900009</v>
      </c>
      <c r="E11" s="930">
        <v>114698.51942699999</v>
      </c>
      <c r="F11" s="930">
        <v>141927.66422999999</v>
      </c>
      <c r="G11" s="930">
        <v>119084.1434052</v>
      </c>
      <c r="H11" s="930">
        <v>99272.884012050024</v>
      </c>
      <c r="I11" s="930">
        <v>124783.07128650001</v>
      </c>
      <c r="J11" s="930">
        <v>118933.5075985</v>
      </c>
      <c r="K11" s="930">
        <v>123150.78179675</v>
      </c>
      <c r="L11" s="930">
        <v>100097.55351047334</v>
      </c>
    </row>
    <row r="12" spans="1:12" ht="16.5" thickBot="1">
      <c r="A12" s="945" t="s">
        <v>670</v>
      </c>
      <c r="B12" s="928">
        <v>-1843433.4675625279</v>
      </c>
      <c r="C12" s="928">
        <v>-1616830.6192175252</v>
      </c>
      <c r="D12" s="928">
        <v>-1881262.4713558049</v>
      </c>
      <c r="E12" s="928">
        <v>-1626427.5003768606</v>
      </c>
      <c r="F12" s="928">
        <v>-2053255.0322338524</v>
      </c>
      <c r="G12" s="928">
        <v>-2163119.0662022624</v>
      </c>
      <c r="H12" s="928">
        <v>-2962516.8517440776</v>
      </c>
      <c r="I12" s="928">
        <v>-2305541.0186727471</v>
      </c>
      <c r="J12" s="928">
        <v>-2298819.6591211194</v>
      </c>
      <c r="K12" s="928">
        <v>-2124433.0765907262</v>
      </c>
      <c r="L12" s="928">
        <v>-1664708.2006636271</v>
      </c>
    </row>
    <row r="13" spans="1:12" ht="16.5" thickBot="1">
      <c r="A13" s="708" t="s">
        <v>671</v>
      </c>
      <c r="B13" s="930">
        <v>-396949.16728237795</v>
      </c>
      <c r="C13" s="930">
        <v>-455611.94011287048</v>
      </c>
      <c r="D13" s="930">
        <v>-501628.36679645069</v>
      </c>
      <c r="E13" s="930">
        <v>-317451.03804358584</v>
      </c>
      <c r="F13" s="930">
        <v>-413051.66896384215</v>
      </c>
      <c r="G13" s="930">
        <v>-805227.4953959632</v>
      </c>
      <c r="H13" s="930">
        <v>-1111421.8665389696</v>
      </c>
      <c r="I13" s="930">
        <v>-624026.28229450213</v>
      </c>
      <c r="J13" s="930">
        <v>-861840.96433405555</v>
      </c>
      <c r="K13" s="930">
        <v>-583518.94282028812</v>
      </c>
      <c r="L13" s="930">
        <v>-322927.01055263792</v>
      </c>
    </row>
    <row r="14" spans="1:12" ht="16.5" thickBot="1">
      <c r="A14" s="708" t="s">
        <v>669</v>
      </c>
      <c r="B14" s="930">
        <v>-1446484.3002801496</v>
      </c>
      <c r="C14" s="930">
        <v>-1161218.6791046546</v>
      </c>
      <c r="D14" s="930">
        <v>-1379634.1045593543</v>
      </c>
      <c r="E14" s="930">
        <v>-1308976.4623332748</v>
      </c>
      <c r="F14" s="930">
        <v>-1640203.3632700101</v>
      </c>
      <c r="G14" s="930">
        <v>-1357891.5708062993</v>
      </c>
      <c r="H14" s="930">
        <v>-1851094.9852051083</v>
      </c>
      <c r="I14" s="930">
        <v>-1681514.7363782448</v>
      </c>
      <c r="J14" s="930">
        <v>-1436978.6947870639</v>
      </c>
      <c r="K14" s="930">
        <v>-1540914.1337704379</v>
      </c>
      <c r="L14" s="930">
        <v>-1341781.1901109891</v>
      </c>
    </row>
    <row r="15" spans="1:12" ht="16.5" thickBot="1">
      <c r="A15" s="708" t="s">
        <v>672</v>
      </c>
      <c r="B15" s="930">
        <v>0</v>
      </c>
      <c r="C15" s="930">
        <v>0</v>
      </c>
      <c r="D15" s="930">
        <v>0</v>
      </c>
      <c r="E15" s="930">
        <v>0</v>
      </c>
      <c r="F15" s="930">
        <v>0</v>
      </c>
      <c r="G15" s="930">
        <v>0</v>
      </c>
      <c r="H15" s="930">
        <v>0</v>
      </c>
      <c r="I15" s="930">
        <v>0</v>
      </c>
      <c r="J15" s="930">
        <v>0</v>
      </c>
      <c r="K15" s="930">
        <v>0</v>
      </c>
      <c r="L15" s="930">
        <v>0</v>
      </c>
    </row>
    <row r="16" spans="1:12" ht="16.5" thickBot="1">
      <c r="A16" s="705" t="s">
        <v>673</v>
      </c>
      <c r="B16" s="928">
        <v>-673856.25217681972</v>
      </c>
      <c r="C16" s="928">
        <v>-631123.62769386405</v>
      </c>
      <c r="D16" s="928">
        <v>-771231.81995842687</v>
      </c>
      <c r="E16" s="928">
        <v>-676614.80599120969</v>
      </c>
      <c r="F16" s="928">
        <v>-676596.0690627388</v>
      </c>
      <c r="G16" s="928">
        <v>-659257.30310614232</v>
      </c>
      <c r="H16" s="928">
        <v>-929742.74013560649</v>
      </c>
      <c r="I16" s="928">
        <v>-996471.72938751034</v>
      </c>
      <c r="J16" s="928">
        <v>-805812.11327779561</v>
      </c>
      <c r="K16" s="928">
        <v>-650591.00337702071</v>
      </c>
      <c r="L16" s="928">
        <v>-1332490.8974312185</v>
      </c>
    </row>
    <row r="17" spans="1:12" ht="16.5" thickBot="1">
      <c r="A17" s="708" t="s">
        <v>674</v>
      </c>
      <c r="B17" s="930">
        <v>104364.21918893438</v>
      </c>
      <c r="C17" s="930">
        <v>113883.28884040097</v>
      </c>
      <c r="D17" s="930">
        <v>123645.61128874215</v>
      </c>
      <c r="E17" s="930">
        <v>122745.43567331856</v>
      </c>
      <c r="F17" s="930">
        <v>129001.39692639695</v>
      </c>
      <c r="G17" s="930">
        <v>137382.86238888968</v>
      </c>
      <c r="H17" s="930">
        <v>134919.36019096358</v>
      </c>
      <c r="I17" s="930">
        <v>119610.77184915997</v>
      </c>
      <c r="J17" s="930">
        <v>112707.7584548787</v>
      </c>
      <c r="K17" s="930">
        <v>128265.27859937679</v>
      </c>
      <c r="L17" s="930">
        <v>112479.076968828</v>
      </c>
    </row>
    <row r="18" spans="1:12" ht="16.5" thickBot="1">
      <c r="A18" s="708" t="s">
        <v>675</v>
      </c>
      <c r="B18" s="930">
        <v>-778220.47136575414</v>
      </c>
      <c r="C18" s="930">
        <v>-745006.91653426504</v>
      </c>
      <c r="D18" s="930">
        <v>-894877.43124716904</v>
      </c>
      <c r="E18" s="930">
        <v>-799360.24166452815</v>
      </c>
      <c r="F18" s="930">
        <v>-805597.46598913579</v>
      </c>
      <c r="G18" s="930">
        <v>-796640.1654950321</v>
      </c>
      <c r="H18" s="930">
        <v>-1064662.10032657</v>
      </c>
      <c r="I18" s="930">
        <v>-1116082.5012366702</v>
      </c>
      <c r="J18" s="930">
        <v>-918519.87173267431</v>
      </c>
      <c r="K18" s="930">
        <v>-778856.2819763975</v>
      </c>
      <c r="L18" s="930">
        <v>-1444969.9744000465</v>
      </c>
    </row>
    <row r="19" spans="1:12" ht="16.5" thickBot="1">
      <c r="A19" s="708" t="s">
        <v>676</v>
      </c>
      <c r="B19" s="930">
        <v>-290265.94475450413</v>
      </c>
      <c r="C19" s="930">
        <v>-241227.09255174213</v>
      </c>
      <c r="D19" s="930">
        <v>-223942.32424891653</v>
      </c>
      <c r="E19" s="930">
        <v>-228162.24161764528</v>
      </c>
      <c r="F19" s="930">
        <v>-253670.96121171428</v>
      </c>
      <c r="G19" s="930">
        <v>-228440.94085105191</v>
      </c>
      <c r="H19" s="930">
        <v>-247815.03349159259</v>
      </c>
      <c r="I19" s="930">
        <v>-265129.18660637183</v>
      </c>
      <c r="J19" s="930">
        <v>-266271.54741957888</v>
      </c>
      <c r="K19" s="930">
        <v>-245158.38399152813</v>
      </c>
      <c r="L19" s="930">
        <v>-884553.71089921775</v>
      </c>
    </row>
    <row r="20" spans="1:12" ht="16.5" thickBot="1">
      <c r="A20" s="708" t="s">
        <v>677</v>
      </c>
      <c r="B20" s="930">
        <v>59289.846482732988</v>
      </c>
      <c r="C20" s="930">
        <v>75023.063329504002</v>
      </c>
      <c r="D20" s="930">
        <v>86484.829695270673</v>
      </c>
      <c r="E20" s="930">
        <v>76328.336681999994</v>
      </c>
      <c r="F20" s="930">
        <v>58511.238400000002</v>
      </c>
      <c r="G20" s="930">
        <v>66726.744672000001</v>
      </c>
      <c r="H20" s="930">
        <v>67032.137536000009</v>
      </c>
      <c r="I20" s="930">
        <v>51872.770410000005</v>
      </c>
      <c r="J20" s="930">
        <v>63056.919770123975</v>
      </c>
      <c r="K20" s="930">
        <v>57139.755919650001</v>
      </c>
      <c r="L20" s="930">
        <v>65901.25007400001</v>
      </c>
    </row>
    <row r="21" spans="1:12" ht="16.5" thickBot="1">
      <c r="A21" s="708" t="s">
        <v>678</v>
      </c>
      <c r="B21" s="930">
        <v>-349555.79123723711</v>
      </c>
      <c r="C21" s="930">
        <v>-316250.15588124614</v>
      </c>
      <c r="D21" s="930">
        <v>-310427.15394418722</v>
      </c>
      <c r="E21" s="930">
        <v>-304490.57829964528</v>
      </c>
      <c r="F21" s="930">
        <v>-312182.19961171428</v>
      </c>
      <c r="G21" s="930">
        <v>-295167.68552305194</v>
      </c>
      <c r="H21" s="930">
        <v>-314847.17102759262</v>
      </c>
      <c r="I21" s="930">
        <v>-317001.95701637183</v>
      </c>
      <c r="J21" s="930">
        <v>-329328.4671897029</v>
      </c>
      <c r="K21" s="930">
        <v>-302298.13991117809</v>
      </c>
      <c r="L21" s="930">
        <v>-950454.96097321773</v>
      </c>
    </row>
    <row r="22" spans="1:12" ht="16.5" thickBot="1">
      <c r="A22" s="708" t="s">
        <v>679</v>
      </c>
      <c r="B22" s="930">
        <v>-109951.15843810563</v>
      </c>
      <c r="C22" s="930">
        <v>-85737.028495958395</v>
      </c>
      <c r="D22" s="930">
        <v>-77862.730875542446</v>
      </c>
      <c r="E22" s="930">
        <v>-120818.49079799998</v>
      </c>
      <c r="F22" s="930">
        <v>-119847.3444</v>
      </c>
      <c r="G22" s="930">
        <v>-112886.250678</v>
      </c>
      <c r="H22" s="930">
        <v>-83370.613003999999</v>
      </c>
      <c r="I22" s="930">
        <v>-125540.53698000002</v>
      </c>
      <c r="J22" s="930">
        <v>-127555.38056149751</v>
      </c>
      <c r="K22" s="930">
        <v>-111602.75012400001</v>
      </c>
      <c r="L22" s="930">
        <v>-86904.960738000009</v>
      </c>
    </row>
    <row r="23" spans="1:12" ht="16.5" thickBot="1">
      <c r="A23" s="708" t="s">
        <v>677</v>
      </c>
      <c r="B23" s="930">
        <v>7151.5878118943574</v>
      </c>
      <c r="C23" s="930">
        <v>6382.4715040416004</v>
      </c>
      <c r="D23" s="930">
        <v>6459.4802204575499</v>
      </c>
      <c r="E23" s="930">
        <v>5141.4029519999995</v>
      </c>
      <c r="F23" s="930">
        <v>3608.7156</v>
      </c>
      <c r="G23" s="930">
        <v>1980.2993220000001</v>
      </c>
      <c r="H23" s="930">
        <v>2731.6933770000001</v>
      </c>
      <c r="I23" s="930">
        <v>1723.5838800000001</v>
      </c>
      <c r="J23" s="930">
        <v>1511.0115195024903</v>
      </c>
      <c r="K23" s="930">
        <v>5449.9748760000002</v>
      </c>
      <c r="L23" s="930">
        <v>3138.3778200000006</v>
      </c>
    </row>
    <row r="24" spans="1:12" ht="16.5" thickBot="1">
      <c r="A24" s="708" t="s">
        <v>678</v>
      </c>
      <c r="B24" s="930">
        <v>-117102.74625</v>
      </c>
      <c r="C24" s="930">
        <v>-92119.5</v>
      </c>
      <c r="D24" s="930">
        <v>-84322.211095999999</v>
      </c>
      <c r="E24" s="930">
        <v>-125959.89374999999</v>
      </c>
      <c r="F24" s="930">
        <v>-123456.06000000001</v>
      </c>
      <c r="G24" s="930">
        <v>-114866.54999999999</v>
      </c>
      <c r="H24" s="930">
        <v>-86102.306381000002</v>
      </c>
      <c r="I24" s="930">
        <v>-127264.12086000001</v>
      </c>
      <c r="J24" s="930">
        <v>-129066.392081</v>
      </c>
      <c r="K24" s="930">
        <v>-117052.72500000001</v>
      </c>
      <c r="L24" s="930">
        <v>-90043.338558000018</v>
      </c>
    </row>
    <row r="25" spans="1:12" ht="16.5" thickBot="1">
      <c r="A25" s="708" t="s">
        <v>680</v>
      </c>
      <c r="B25" s="930">
        <v>-188515.69610139847</v>
      </c>
      <c r="C25" s="930">
        <v>-163650.17685578371</v>
      </c>
      <c r="D25" s="930">
        <v>-152195.32596737408</v>
      </c>
      <c r="E25" s="930">
        <v>-116399.42744764528</v>
      </c>
      <c r="F25" s="930">
        <v>-143853.85641171422</v>
      </c>
      <c r="G25" s="930">
        <v>-126540.52701505194</v>
      </c>
      <c r="H25" s="930">
        <v>-167892.10027559259</v>
      </c>
      <c r="I25" s="930">
        <v>-144411.90451637175</v>
      </c>
      <c r="J25" s="930">
        <v>-146232.20552583138</v>
      </c>
      <c r="K25" s="930">
        <v>-144948.06345117808</v>
      </c>
      <c r="L25" s="930">
        <v>-808576.86277921754</v>
      </c>
    </row>
    <row r="26" spans="1:12" ht="16.5" thickBot="1">
      <c r="A26" s="708" t="s">
        <v>677</v>
      </c>
      <c r="B26" s="930">
        <v>38313.443027838635</v>
      </c>
      <c r="C26" s="930">
        <v>54858.770225462402</v>
      </c>
      <c r="D26" s="930">
        <v>66228.769992813119</v>
      </c>
      <c r="E26" s="930">
        <v>55008.831584</v>
      </c>
      <c r="F26" s="930">
        <v>36866.481800000009</v>
      </c>
      <c r="G26" s="930">
        <v>45217.600295999997</v>
      </c>
      <c r="H26" s="930">
        <v>47192.777345000002</v>
      </c>
      <c r="I26" s="930">
        <v>32076.266670000001</v>
      </c>
      <c r="J26" s="930">
        <v>41862.574508871483</v>
      </c>
      <c r="K26" s="930">
        <v>30794.230893</v>
      </c>
      <c r="L26" s="930">
        <v>41606.146154000002</v>
      </c>
    </row>
    <row r="27" spans="1:12" ht="16.5" thickBot="1">
      <c r="A27" s="708" t="s">
        <v>678</v>
      </c>
      <c r="B27" s="930">
        <v>-226829.13912923707</v>
      </c>
      <c r="C27" s="930">
        <v>-218508.94708124609</v>
      </c>
      <c r="D27" s="930">
        <v>-218424.0959601872</v>
      </c>
      <c r="E27" s="930">
        <v>-171408.25903164528</v>
      </c>
      <c r="F27" s="930">
        <v>-180720.33821171423</v>
      </c>
      <c r="G27" s="930">
        <v>-171758.12731105194</v>
      </c>
      <c r="H27" s="930">
        <v>-215084.8776205926</v>
      </c>
      <c r="I27" s="930">
        <v>-176488.17118637176</v>
      </c>
      <c r="J27" s="930">
        <v>-188094.78003470288</v>
      </c>
      <c r="K27" s="930">
        <v>-175742.29434417808</v>
      </c>
      <c r="L27" s="930">
        <v>-850183.00893321761</v>
      </c>
    </row>
    <row r="28" spans="1:12" ht="16.5" thickBot="1">
      <c r="A28" s="708" t="s">
        <v>681</v>
      </c>
      <c r="B28" s="930">
        <v>8200.909784999998</v>
      </c>
      <c r="C28" s="930">
        <v>8160.112799999999</v>
      </c>
      <c r="D28" s="930">
        <v>6115.7325939999992</v>
      </c>
      <c r="E28" s="930">
        <v>9055.6766280000011</v>
      </c>
      <c r="F28" s="930">
        <v>10030.239600000001</v>
      </c>
      <c r="G28" s="930">
        <v>10985.836842000002</v>
      </c>
      <c r="H28" s="930">
        <v>3447.679787999999</v>
      </c>
      <c r="I28" s="930">
        <v>4823.2548900000011</v>
      </c>
      <c r="J28" s="930">
        <v>7516.0386677500037</v>
      </c>
      <c r="K28" s="930">
        <v>11392.429583649999</v>
      </c>
      <c r="L28" s="930">
        <v>10928.112617999997</v>
      </c>
    </row>
    <row r="29" spans="1:12" ht="16.5" thickBot="1">
      <c r="A29" s="708" t="s">
        <v>677</v>
      </c>
      <c r="B29" s="930">
        <v>13824.815643</v>
      </c>
      <c r="C29" s="930">
        <v>13781.821599999999</v>
      </c>
      <c r="D29" s="930">
        <v>13796.579482000001</v>
      </c>
      <c r="E29" s="930">
        <v>16178.102145999999</v>
      </c>
      <c r="F29" s="930">
        <v>18036.041000000001</v>
      </c>
      <c r="G29" s="930">
        <v>19528.845053999998</v>
      </c>
      <c r="H29" s="930">
        <v>17107.666814000004</v>
      </c>
      <c r="I29" s="930">
        <v>18072.919860000002</v>
      </c>
      <c r="J29" s="930">
        <v>19683.333741750001</v>
      </c>
      <c r="K29" s="930">
        <v>20895.55015065</v>
      </c>
      <c r="L29" s="930">
        <v>21156.7261</v>
      </c>
    </row>
    <row r="30" spans="1:12" ht="16.5" thickBot="1">
      <c r="A30" s="708" t="s">
        <v>678</v>
      </c>
      <c r="B30" s="930">
        <v>-5623.905858000001</v>
      </c>
      <c r="C30" s="930">
        <v>-5621.7087999999994</v>
      </c>
      <c r="D30" s="930">
        <v>-7680.8468880000009</v>
      </c>
      <c r="E30" s="930">
        <v>-7122.425518</v>
      </c>
      <c r="F30" s="930">
        <v>-8005.8014000000003</v>
      </c>
      <c r="G30" s="930">
        <v>-8543.008211999997</v>
      </c>
      <c r="H30" s="930">
        <v>-13659.987026000003</v>
      </c>
      <c r="I30" s="930">
        <v>-13249.66497</v>
      </c>
      <c r="J30" s="930">
        <v>-12167.295073999998</v>
      </c>
      <c r="K30" s="930">
        <v>-9503.1205670000018</v>
      </c>
      <c r="L30" s="930">
        <v>-10228.613482000004</v>
      </c>
    </row>
    <row r="31" spans="1:12" ht="16.5" thickBot="1">
      <c r="A31" s="708" t="s">
        <v>682</v>
      </c>
      <c r="B31" s="930">
        <v>-164075.29722959999</v>
      </c>
      <c r="C31" s="930">
        <v>-174577.28351999997</v>
      </c>
      <c r="D31" s="930">
        <v>-262528.358889825</v>
      </c>
      <c r="E31" s="930">
        <v>-152573.68911992502</v>
      </c>
      <c r="F31" s="930">
        <v>-113134.62027257701</v>
      </c>
      <c r="G31" s="930">
        <v>-159842.26814389499</v>
      </c>
      <c r="H31" s="930">
        <v>-301930.26860730996</v>
      </c>
      <c r="I31" s="930">
        <v>-346677.65382735</v>
      </c>
      <c r="J31" s="930">
        <v>-272080.44309865002</v>
      </c>
      <c r="K31" s="930">
        <v>-248500.945278675</v>
      </c>
      <c r="L31" s="930">
        <v>-191431.73727982506</v>
      </c>
    </row>
    <row r="32" spans="1:12" ht="16.5" thickBot="1">
      <c r="A32" s="708" t="s">
        <v>683</v>
      </c>
      <c r="B32" s="930">
        <v>23981.155412999997</v>
      </c>
      <c r="C32" s="930">
        <v>18864.584800000001</v>
      </c>
      <c r="D32" s="930">
        <v>17186.417114</v>
      </c>
      <c r="E32" s="930">
        <v>25792.107666</v>
      </c>
      <c r="F32" s="930">
        <v>26523.00448</v>
      </c>
      <c r="G32" s="930">
        <v>25023.141873600001</v>
      </c>
      <c r="H32" s="930">
        <v>22926.158505600004</v>
      </c>
      <c r="I32" s="930">
        <v>21351.435863999999</v>
      </c>
      <c r="J32" s="930">
        <v>24810.095434500003</v>
      </c>
      <c r="K32" s="930">
        <v>24198.700015000002</v>
      </c>
      <c r="L32" s="930">
        <v>24672.958363999998</v>
      </c>
    </row>
    <row r="33" spans="1:12" ht="16.5" thickBot="1">
      <c r="A33" s="708" t="s">
        <v>684</v>
      </c>
      <c r="B33" s="930">
        <v>-188056.45264259999</v>
      </c>
      <c r="C33" s="930">
        <v>-193441.86831999998</v>
      </c>
      <c r="D33" s="930">
        <v>-279714.77600382501</v>
      </c>
      <c r="E33" s="930">
        <v>-178365.79678592502</v>
      </c>
      <c r="F33" s="930">
        <v>-139657.62475257702</v>
      </c>
      <c r="G33" s="930">
        <v>-184865.41001749499</v>
      </c>
      <c r="H33" s="930">
        <v>-324856.42711290997</v>
      </c>
      <c r="I33" s="930">
        <v>-368029.08969135</v>
      </c>
      <c r="J33" s="930">
        <v>-296890.53853314999</v>
      </c>
      <c r="K33" s="930">
        <v>-272699.64529367496</v>
      </c>
      <c r="L33" s="930">
        <v>-216104.69564382505</v>
      </c>
    </row>
    <row r="34" spans="1:12" ht="16.5" thickBot="1">
      <c r="A34" s="708" t="s">
        <v>685</v>
      </c>
      <c r="B34" s="930">
        <v>-25234.377850724995</v>
      </c>
      <c r="C34" s="930">
        <v>-27505.803319999999</v>
      </c>
      <c r="D34" s="930">
        <v>-36236.191196362503</v>
      </c>
      <c r="E34" s="930">
        <v>-24944.733474112501</v>
      </c>
      <c r="F34" s="930">
        <v>-27461.094705327007</v>
      </c>
      <c r="G34" s="930">
        <v>-32779.457801287499</v>
      </c>
      <c r="H34" s="930">
        <v>-46161.589697650001</v>
      </c>
      <c r="I34" s="930">
        <v>-63504.780092625013</v>
      </c>
      <c r="J34" s="930">
        <v>-39772.844569250003</v>
      </c>
      <c r="K34" s="930">
        <v>-31916.551929087502</v>
      </c>
      <c r="L34" s="930">
        <v>-29776.833121512507</v>
      </c>
    </row>
    <row r="35" spans="1:12" ht="16.5" thickBot="1">
      <c r="A35" s="708" t="s">
        <v>683</v>
      </c>
      <c r="B35" s="934">
        <v>0</v>
      </c>
      <c r="C35" s="934">
        <v>0</v>
      </c>
      <c r="D35" s="934">
        <v>0</v>
      </c>
      <c r="E35" s="930">
        <v>0</v>
      </c>
      <c r="F35" s="930">
        <v>0</v>
      </c>
      <c r="G35" s="930">
        <v>0</v>
      </c>
      <c r="H35" s="930">
        <v>0</v>
      </c>
      <c r="I35" s="930">
        <v>0</v>
      </c>
      <c r="J35" s="930">
        <v>0</v>
      </c>
      <c r="K35" s="930">
        <v>0</v>
      </c>
      <c r="L35" s="930">
        <v>0</v>
      </c>
    </row>
    <row r="36" spans="1:12" ht="16.5" thickBot="1">
      <c r="A36" s="708" t="s">
        <v>684</v>
      </c>
      <c r="B36" s="930">
        <v>-25234.377850724995</v>
      </c>
      <c r="C36" s="930">
        <v>-27505.803319999999</v>
      </c>
      <c r="D36" s="930">
        <v>-36236.191196362503</v>
      </c>
      <c r="E36" s="930">
        <v>-24944.733474112501</v>
      </c>
      <c r="F36" s="930">
        <v>-27461.094705327007</v>
      </c>
      <c r="G36" s="930">
        <v>-32779.457801287499</v>
      </c>
      <c r="H36" s="930">
        <v>-46161.589697650001</v>
      </c>
      <c r="I36" s="930">
        <v>-63504.780092625013</v>
      </c>
      <c r="J36" s="930">
        <v>-39772.844569250003</v>
      </c>
      <c r="K36" s="930">
        <v>-31916.551929087502</v>
      </c>
      <c r="L36" s="930">
        <v>-29776.833121512507</v>
      </c>
    </row>
    <row r="37" spans="1:12" ht="16.5" thickBot="1">
      <c r="A37" s="708" t="s">
        <v>686</v>
      </c>
      <c r="B37" s="930">
        <v>-138840.919378875</v>
      </c>
      <c r="C37" s="930">
        <v>-147071.48019999996</v>
      </c>
      <c r="D37" s="930">
        <v>-226292.16769346251</v>
      </c>
      <c r="E37" s="930">
        <v>-127628.95564581252</v>
      </c>
      <c r="F37" s="930">
        <v>-85673.525567250006</v>
      </c>
      <c r="G37" s="930">
        <v>-127062.81034260748</v>
      </c>
      <c r="H37" s="930">
        <v>-255768.67890966</v>
      </c>
      <c r="I37" s="930">
        <v>-283172.873734725</v>
      </c>
      <c r="J37" s="930">
        <v>-232307.59852939998</v>
      </c>
      <c r="K37" s="930">
        <v>-216584.39334958748</v>
      </c>
      <c r="L37" s="930">
        <v>-161654.90415831254</v>
      </c>
    </row>
    <row r="38" spans="1:12" ht="16.5" thickBot="1">
      <c r="A38" s="708" t="s">
        <v>683</v>
      </c>
      <c r="B38" s="930">
        <v>23981.155412999997</v>
      </c>
      <c r="C38" s="930">
        <v>18864.584800000001</v>
      </c>
      <c r="D38" s="930">
        <v>17186.417114</v>
      </c>
      <c r="E38" s="930">
        <v>25792.107666</v>
      </c>
      <c r="F38" s="930">
        <v>26523.00448</v>
      </c>
      <c r="G38" s="930">
        <v>25023.141873600001</v>
      </c>
      <c r="H38" s="930">
        <v>22926.158505600004</v>
      </c>
      <c r="I38" s="930">
        <v>21351.435863999999</v>
      </c>
      <c r="J38" s="930">
        <v>24810.095434500003</v>
      </c>
      <c r="K38" s="930">
        <v>24198.700015000002</v>
      </c>
      <c r="L38" s="930">
        <v>24672.958363999998</v>
      </c>
    </row>
    <row r="39" spans="1:12" ht="16.5" thickBot="1">
      <c r="A39" s="708" t="s">
        <v>684</v>
      </c>
      <c r="B39" s="934">
        <v>-162822.074791875</v>
      </c>
      <c r="C39" s="934">
        <v>-165936.06499999997</v>
      </c>
      <c r="D39" s="934">
        <v>-243478.58480746252</v>
      </c>
      <c r="E39" s="930">
        <v>-153421.0633118125</v>
      </c>
      <c r="F39" s="930">
        <v>-112196.53004725001</v>
      </c>
      <c r="G39" s="930">
        <v>-152085.95221620749</v>
      </c>
      <c r="H39" s="930">
        <v>-278694.83741525997</v>
      </c>
      <c r="I39" s="930">
        <v>-304524.30959872506</v>
      </c>
      <c r="J39" s="930">
        <v>-257117.69396389998</v>
      </c>
      <c r="K39" s="930">
        <v>-240783.09336458749</v>
      </c>
      <c r="L39" s="930">
        <v>-186327.86252231253</v>
      </c>
    </row>
    <row r="40" spans="1:12" ht="16.5" thickBot="1">
      <c r="A40" s="708" t="s">
        <v>687</v>
      </c>
      <c r="B40" s="930">
        <v>-79447.428806437485</v>
      </c>
      <c r="C40" s="930">
        <v>-81868.553699999975</v>
      </c>
      <c r="D40" s="930">
        <v>-123342.37825043125</v>
      </c>
      <c r="E40" s="930">
        <v>-75333.370150906252</v>
      </c>
      <c r="F40" s="930">
        <v>-52905.109455624995</v>
      </c>
      <c r="G40" s="930">
        <v>-72932.09893884373</v>
      </c>
      <c r="H40" s="930">
        <v>-136149.52848874999</v>
      </c>
      <c r="I40" s="930">
        <v>-150042.56178056251</v>
      </c>
      <c r="J40" s="930">
        <v>-126097.02999125</v>
      </c>
      <c r="K40" s="930">
        <v>-115966.40743124374</v>
      </c>
      <c r="L40" s="930">
        <v>-88369.707830156258</v>
      </c>
    </row>
    <row r="41" spans="1:12" ht="16.5" thickBot="1">
      <c r="A41" s="708" t="s">
        <v>688</v>
      </c>
      <c r="B41" s="930">
        <v>0</v>
      </c>
      <c r="C41" s="930">
        <v>0</v>
      </c>
      <c r="D41" s="930">
        <v>0</v>
      </c>
      <c r="E41" s="930">
        <v>0</v>
      </c>
      <c r="F41" s="930">
        <v>0</v>
      </c>
      <c r="G41" s="930">
        <v>0</v>
      </c>
      <c r="H41" s="930">
        <v>0</v>
      </c>
      <c r="I41" s="930">
        <v>0</v>
      </c>
      <c r="J41" s="930">
        <v>0</v>
      </c>
      <c r="K41" s="930">
        <v>0</v>
      </c>
      <c r="L41" s="930">
        <v>0</v>
      </c>
    </row>
    <row r="42" spans="1:12" ht="16.5" thickBot="1">
      <c r="A42" s="708" t="s">
        <v>689</v>
      </c>
      <c r="B42" s="934">
        <v>-79447.428806437485</v>
      </c>
      <c r="C42" s="934">
        <v>-81868.553699999975</v>
      </c>
      <c r="D42" s="934">
        <v>-123342.37825043125</v>
      </c>
      <c r="E42" s="930">
        <v>-75333.370150906252</v>
      </c>
      <c r="F42" s="930">
        <v>-52905.109455624995</v>
      </c>
      <c r="G42" s="930">
        <v>-72932.09893884373</v>
      </c>
      <c r="H42" s="930">
        <v>-136149.52848874999</v>
      </c>
      <c r="I42" s="930">
        <v>-150042.56178056251</v>
      </c>
      <c r="J42" s="930">
        <v>-126097.02999125</v>
      </c>
      <c r="K42" s="930">
        <v>-115966.40743124374</v>
      </c>
      <c r="L42" s="930">
        <v>-88369.707830156258</v>
      </c>
    </row>
    <row r="43" spans="1:12" ht="16.5" thickBot="1">
      <c r="A43" s="708" t="s">
        <v>690</v>
      </c>
      <c r="B43" s="930">
        <v>-34326.718350750001</v>
      </c>
      <c r="C43" s="930">
        <v>-34679.362799999995</v>
      </c>
      <c r="D43" s="930">
        <v>-50544.96701312501</v>
      </c>
      <c r="E43" s="930">
        <v>-30817.907426625003</v>
      </c>
      <c r="F43" s="930">
        <v>-21698.137402500004</v>
      </c>
      <c r="G43" s="930">
        <v>-30518.032170374998</v>
      </c>
      <c r="H43" s="930">
        <v>-54291.835814999999</v>
      </c>
      <c r="I43" s="930">
        <v>-63407.925026250006</v>
      </c>
      <c r="J43" s="930">
        <v>-52449.094807400004</v>
      </c>
      <c r="K43" s="930">
        <v>-49067.917056375001</v>
      </c>
      <c r="L43" s="930">
        <v>-33735.121905625005</v>
      </c>
    </row>
    <row r="44" spans="1:12" ht="16.5" thickBot="1">
      <c r="A44" s="708" t="s">
        <v>688</v>
      </c>
      <c r="B44" s="930">
        <v>0</v>
      </c>
      <c r="C44" s="930">
        <v>0</v>
      </c>
      <c r="D44" s="930">
        <v>0</v>
      </c>
      <c r="E44" s="930">
        <v>0</v>
      </c>
      <c r="F44" s="930">
        <v>0</v>
      </c>
      <c r="G44" s="930">
        <v>0</v>
      </c>
      <c r="H44" s="930">
        <v>0</v>
      </c>
      <c r="I44" s="930">
        <v>0</v>
      </c>
      <c r="J44" s="930">
        <v>0</v>
      </c>
      <c r="K44" s="930">
        <v>0</v>
      </c>
      <c r="L44" s="930">
        <v>0</v>
      </c>
    </row>
    <row r="45" spans="1:12" ht="16.5" thickBot="1">
      <c r="A45" s="708" t="s">
        <v>689</v>
      </c>
      <c r="B45" s="930">
        <v>-34326.718350750001</v>
      </c>
      <c r="C45" s="930">
        <v>-34679.362799999995</v>
      </c>
      <c r="D45" s="930">
        <v>-50544.96701312501</v>
      </c>
      <c r="E45" s="930">
        <v>-30817.907426625003</v>
      </c>
      <c r="F45" s="930">
        <v>-21698.137402500004</v>
      </c>
      <c r="G45" s="930">
        <v>-30518.032170374998</v>
      </c>
      <c r="H45" s="930">
        <v>-54291.835814999999</v>
      </c>
      <c r="I45" s="930">
        <v>-63407.925026250006</v>
      </c>
      <c r="J45" s="930">
        <v>-52449.094807400004</v>
      </c>
      <c r="K45" s="930">
        <v>-49067.917056375001</v>
      </c>
      <c r="L45" s="930">
        <v>-33735.121905625005</v>
      </c>
    </row>
    <row r="46" spans="1:12" ht="16.5" thickBot="1">
      <c r="A46" s="708" t="s">
        <v>691</v>
      </c>
      <c r="B46" s="930">
        <v>-25066.772221687501</v>
      </c>
      <c r="C46" s="930">
        <v>-30523.563699999988</v>
      </c>
      <c r="D46" s="930">
        <v>-52404.822429906249</v>
      </c>
      <c r="E46" s="930">
        <v>-21477.67806828125</v>
      </c>
      <c r="F46" s="930">
        <v>-11070.278709124997</v>
      </c>
      <c r="G46" s="930">
        <v>-23612.679233388742</v>
      </c>
      <c r="H46" s="930">
        <v>-65327.314605909982</v>
      </c>
      <c r="I46" s="930">
        <v>-69722.386927912492</v>
      </c>
      <c r="J46" s="930">
        <v>-53761.473730749996</v>
      </c>
      <c r="K46" s="930">
        <v>-51550.068861968743</v>
      </c>
      <c r="L46" s="930">
        <v>-39550.074422531259</v>
      </c>
    </row>
    <row r="47" spans="1:12" ht="16.5" thickBot="1">
      <c r="A47" s="708" t="s">
        <v>688</v>
      </c>
      <c r="B47" s="930">
        <v>23981.155412999997</v>
      </c>
      <c r="C47" s="930">
        <v>18864.584800000001</v>
      </c>
      <c r="D47" s="930">
        <v>17186.417114</v>
      </c>
      <c r="E47" s="930">
        <v>25792.107666</v>
      </c>
      <c r="F47" s="930">
        <v>26523.00448</v>
      </c>
      <c r="G47" s="930">
        <v>25023.141873600001</v>
      </c>
      <c r="H47" s="930">
        <v>22926.158505600004</v>
      </c>
      <c r="I47" s="930">
        <v>21351.435863999999</v>
      </c>
      <c r="J47" s="930">
        <v>24810.095434500003</v>
      </c>
      <c r="K47" s="930">
        <v>24198.700015000002</v>
      </c>
      <c r="L47" s="930">
        <v>24672.958363999998</v>
      </c>
    </row>
    <row r="48" spans="1:12" ht="16.5" thickBot="1">
      <c r="A48" s="708" t="s">
        <v>689</v>
      </c>
      <c r="B48" s="930">
        <v>-49047.927634687498</v>
      </c>
      <c r="C48" s="930">
        <v>-49388.148499999988</v>
      </c>
      <c r="D48" s="930">
        <v>-69591.239543906253</v>
      </c>
      <c r="E48" s="930">
        <v>-47269.785734281249</v>
      </c>
      <c r="F48" s="930">
        <v>-37593.283189125003</v>
      </c>
      <c r="G48" s="930">
        <v>-48635.82110698874</v>
      </c>
      <c r="H48" s="930">
        <v>-88253.473111509986</v>
      </c>
      <c r="I48" s="930">
        <v>-91073.822791912506</v>
      </c>
      <c r="J48" s="930">
        <v>-78571.569165249995</v>
      </c>
      <c r="K48" s="930">
        <v>-75748.768876968752</v>
      </c>
      <c r="L48" s="930">
        <v>-64223.032786531257</v>
      </c>
    </row>
    <row r="49" spans="1:12" ht="16.5" thickBot="1">
      <c r="A49" s="708" t="s">
        <v>692</v>
      </c>
      <c r="B49" s="930">
        <v>-15235.584979496527</v>
      </c>
      <c r="C49" s="930">
        <v>-17107.406323391919</v>
      </c>
      <c r="D49" s="930">
        <v>-23641.448642021835</v>
      </c>
      <c r="E49" s="930">
        <v>-19513.755558417924</v>
      </c>
      <c r="F49" s="930">
        <v>-20228.957762938597</v>
      </c>
      <c r="G49" s="930">
        <v>-26834.013019795097</v>
      </c>
      <c r="H49" s="930">
        <v>-34079.675994997509</v>
      </c>
      <c r="I49" s="930">
        <v>-26879.930585748538</v>
      </c>
      <c r="J49" s="930">
        <v>-31859.577836169003</v>
      </c>
      <c r="K49" s="930">
        <v>-28155.645523644442</v>
      </c>
      <c r="L49" s="930">
        <v>-21170.017968153516</v>
      </c>
    </row>
    <row r="50" spans="1:12" ht="16.5" thickBot="1">
      <c r="A50" s="708" t="s">
        <v>693</v>
      </c>
      <c r="B50" s="930">
        <v>44.104825544231247</v>
      </c>
      <c r="C50" s="930">
        <v>63.522529627079997</v>
      </c>
      <c r="D50" s="930">
        <v>17.5041270350487</v>
      </c>
      <c r="E50" s="930">
        <v>26.580336689999992</v>
      </c>
      <c r="F50" s="930">
        <v>106.27169999999998</v>
      </c>
      <c r="G50" s="930">
        <v>100.16363159999999</v>
      </c>
      <c r="H50" s="930">
        <v>36.369373424999999</v>
      </c>
      <c r="I50" s="930">
        <v>9.2665800000000011</v>
      </c>
      <c r="J50" s="930">
        <v>92.077516827271339</v>
      </c>
      <c r="K50" s="930">
        <v>67.188264149999995</v>
      </c>
      <c r="L50" s="930">
        <v>66.983287799999999</v>
      </c>
    </row>
    <row r="51" spans="1:12" ht="16.5" thickBot="1">
      <c r="A51" s="708" t="s">
        <v>694</v>
      </c>
      <c r="B51" s="930">
        <v>-15279.689805040758</v>
      </c>
      <c r="C51" s="930">
        <v>-17170.928853018999</v>
      </c>
      <c r="D51" s="930">
        <v>-23658.952769056883</v>
      </c>
      <c r="E51" s="930">
        <v>-19540.335895107924</v>
      </c>
      <c r="F51" s="930">
        <v>-20335.229462938602</v>
      </c>
      <c r="G51" s="930">
        <v>-26934.176651395097</v>
      </c>
      <c r="H51" s="930">
        <v>-34116.045368422507</v>
      </c>
      <c r="I51" s="930">
        <v>-26889.197165748537</v>
      </c>
      <c r="J51" s="930">
        <v>-31951.655352996273</v>
      </c>
      <c r="K51" s="930">
        <v>-28222.83378779444</v>
      </c>
      <c r="L51" s="930">
        <v>-21237.001255953513</v>
      </c>
    </row>
    <row r="52" spans="1:12" ht="16.5" thickBot="1">
      <c r="A52" s="708" t="s">
        <v>695</v>
      </c>
      <c r="B52" s="930">
        <v>-8560.7683829999987</v>
      </c>
      <c r="C52" s="930">
        <v>-4945.7936</v>
      </c>
      <c r="D52" s="930">
        <v>-9277.2933080000003</v>
      </c>
      <c r="E52" s="930">
        <v>-12984.878883999998</v>
      </c>
      <c r="F52" s="930">
        <v>-4193.8882799999992</v>
      </c>
      <c r="G52" s="930">
        <v>-5719.7415683999998</v>
      </c>
      <c r="H52" s="930">
        <v>-6380.6398334000014</v>
      </c>
      <c r="I52" s="930">
        <v>-11397.584514000002</v>
      </c>
      <c r="J52" s="930">
        <v>-13944.290447800002</v>
      </c>
      <c r="K52" s="930">
        <v>-10328.732454000001</v>
      </c>
      <c r="L52" s="930">
        <v>-17495.285309999999</v>
      </c>
    </row>
    <row r="53" spans="1:12" ht="16.5" thickBot="1">
      <c r="A53" s="708" t="s">
        <v>693</v>
      </c>
      <c r="B53" s="930">
        <v>1998.5535360000001</v>
      </c>
      <c r="C53" s="930">
        <v>1572.1728000000001</v>
      </c>
      <c r="D53" s="930">
        <v>1432.3257600000004</v>
      </c>
      <c r="E53" s="930">
        <v>2149.7155200000002</v>
      </c>
      <c r="F53" s="930">
        <v>1671.4051200000004</v>
      </c>
      <c r="G53" s="930">
        <v>2006.9483615999998</v>
      </c>
      <c r="H53" s="930">
        <v>1838.7625536000003</v>
      </c>
      <c r="I53" s="930">
        <v>2179.4996160000005</v>
      </c>
      <c r="J53" s="930">
        <v>1737.2002032000003</v>
      </c>
      <c r="K53" s="930">
        <v>1910.3004720000004</v>
      </c>
      <c r="L53" s="930">
        <v>2061.0242400000002</v>
      </c>
    </row>
    <row r="54" spans="1:12" ht="16.5" thickBot="1">
      <c r="A54" s="708" t="s">
        <v>694</v>
      </c>
      <c r="B54" s="930">
        <v>-10559.321918999998</v>
      </c>
      <c r="C54" s="930">
        <v>-6517.9664000000002</v>
      </c>
      <c r="D54" s="930">
        <v>-10709.619068</v>
      </c>
      <c r="E54" s="930">
        <v>-15134.594403999999</v>
      </c>
      <c r="F54" s="930">
        <v>-5865.2933999999996</v>
      </c>
      <c r="G54" s="930">
        <v>-7726.6899299999995</v>
      </c>
      <c r="H54" s="930">
        <v>-8219.4023870000019</v>
      </c>
      <c r="I54" s="930">
        <v>-13577.084130000001</v>
      </c>
      <c r="J54" s="930">
        <v>-15681.490651</v>
      </c>
      <c r="K54" s="930">
        <v>-12239.032926</v>
      </c>
      <c r="L54" s="930">
        <v>-19556.309550000002</v>
      </c>
    </row>
    <row r="55" spans="1:12" ht="16.5" thickBot="1">
      <c r="A55" s="708" t="s">
        <v>696</v>
      </c>
      <c r="B55" s="930">
        <v>-1497.4281329999999</v>
      </c>
      <c r="C55" s="930">
        <v>-4542.3287999999993</v>
      </c>
      <c r="D55" s="930">
        <v>-3427.1377820000007</v>
      </c>
      <c r="E55" s="930">
        <v>-9996.1771679999983</v>
      </c>
      <c r="F55" s="930">
        <v>-3592.1342</v>
      </c>
      <c r="G55" s="930">
        <v>-2320.30431</v>
      </c>
      <c r="H55" s="930">
        <v>-3472.0020440000003</v>
      </c>
      <c r="I55" s="930">
        <v>-4264.1712299999999</v>
      </c>
      <c r="J55" s="930">
        <v>-2829.5306340000002</v>
      </c>
      <c r="K55" s="930">
        <v>-2712.5018140000006</v>
      </c>
      <c r="L55" s="930">
        <v>-7266.6718280000005</v>
      </c>
    </row>
    <row r="56" spans="1:12" ht="16.5" thickBot="1">
      <c r="A56" s="708" t="s">
        <v>693</v>
      </c>
      <c r="B56" s="934">
        <v>0</v>
      </c>
      <c r="C56" s="934">
        <v>0</v>
      </c>
      <c r="D56" s="934">
        <v>0</v>
      </c>
      <c r="E56" s="930">
        <v>0</v>
      </c>
      <c r="F56" s="930">
        <v>0</v>
      </c>
      <c r="G56" s="930">
        <v>0</v>
      </c>
      <c r="H56" s="930">
        <v>0</v>
      </c>
      <c r="I56" s="930">
        <v>0</v>
      </c>
      <c r="J56" s="930">
        <v>0</v>
      </c>
      <c r="K56" s="930">
        <v>0</v>
      </c>
      <c r="L56" s="930">
        <v>0</v>
      </c>
    </row>
    <row r="57" spans="1:12" ht="16.5" thickBot="1">
      <c r="A57" s="708" t="s">
        <v>697</v>
      </c>
      <c r="B57" s="930">
        <v>-1497.4281329999999</v>
      </c>
      <c r="C57" s="930">
        <v>-4542.3287999999993</v>
      </c>
      <c r="D57" s="930">
        <v>-3427.1377820000007</v>
      </c>
      <c r="E57" s="930">
        <v>-9996.1771679999983</v>
      </c>
      <c r="F57" s="930">
        <v>-3592.1342</v>
      </c>
      <c r="G57" s="930">
        <v>-2320.30431</v>
      </c>
      <c r="H57" s="930">
        <v>-3472.0020440000003</v>
      </c>
      <c r="I57" s="930">
        <v>-4264.1712299999999</v>
      </c>
      <c r="J57" s="930">
        <v>-2829.5306340000002</v>
      </c>
      <c r="K57" s="930">
        <v>-2712.5018140000006</v>
      </c>
      <c r="L57" s="930">
        <v>-7266.6718280000005</v>
      </c>
    </row>
    <row r="58" spans="1:12" ht="16.5" thickBot="1">
      <c r="A58" s="708" t="s">
        <v>698</v>
      </c>
      <c r="B58" s="930">
        <v>-445.70842333472029</v>
      </c>
      <c r="C58" s="930">
        <v>-28.972930858399973</v>
      </c>
      <c r="D58" s="930">
        <v>-719.26543987385219</v>
      </c>
      <c r="E58" s="930">
        <v>-1810.3437669204452</v>
      </c>
      <c r="F58" s="930">
        <v>-2515.7903040000001</v>
      </c>
      <c r="G58" s="930">
        <v>-1307.3191788599993</v>
      </c>
      <c r="H58" s="930">
        <v>-25558.389056970005</v>
      </c>
      <c r="I58" s="930">
        <v>-17124.284621100003</v>
      </c>
      <c r="J58" s="930">
        <v>-10607.684736450001</v>
      </c>
      <c r="K58" s="930">
        <v>-15087.22225882</v>
      </c>
      <c r="L58" s="930">
        <v>-20249.703682380001</v>
      </c>
    </row>
    <row r="59" spans="1:12" ht="16.5" thickBot="1">
      <c r="A59" s="708" t="s">
        <v>699</v>
      </c>
      <c r="B59" s="930">
        <v>941.68030366527967</v>
      </c>
      <c r="C59" s="930">
        <v>456.37586914159999</v>
      </c>
      <c r="D59" s="930">
        <v>443.60403652614781</v>
      </c>
      <c r="E59" s="930">
        <v>242.33598307955461</v>
      </c>
      <c r="F59" s="930">
        <v>322.19167600000003</v>
      </c>
      <c r="G59" s="930">
        <v>1121.41915434</v>
      </c>
      <c r="H59" s="930">
        <v>268.95854713000006</v>
      </c>
      <c r="I59" s="930">
        <v>754.34594490000018</v>
      </c>
      <c r="J59" s="930">
        <v>133.87784755000001</v>
      </c>
      <c r="K59" s="930">
        <v>491.71508718000007</v>
      </c>
      <c r="L59" s="930">
        <v>551.65187442000001</v>
      </c>
    </row>
    <row r="60" spans="1:12" ht="16.5" thickBot="1">
      <c r="A60" s="708" t="s">
        <v>697</v>
      </c>
      <c r="B60" s="930">
        <v>-1387.388727</v>
      </c>
      <c r="C60" s="930">
        <v>-485.34879999999993</v>
      </c>
      <c r="D60" s="930">
        <v>-1162.8694763999999</v>
      </c>
      <c r="E60" s="930">
        <v>-2052.6797499999998</v>
      </c>
      <c r="F60" s="930">
        <v>-2837.98198</v>
      </c>
      <c r="G60" s="930">
        <v>-2428.7383331999995</v>
      </c>
      <c r="H60" s="930">
        <v>-25827.347604100003</v>
      </c>
      <c r="I60" s="930">
        <v>-17878.630566</v>
      </c>
      <c r="J60" s="930">
        <v>-10741.562584000001</v>
      </c>
      <c r="K60" s="930">
        <v>-15578.937345999999</v>
      </c>
      <c r="L60" s="930">
        <v>-20801.355556800001</v>
      </c>
    </row>
    <row r="61" spans="1:12" ht="16.5" thickBot="1">
      <c r="A61" s="708" t="s">
        <v>700</v>
      </c>
      <c r="B61" s="930">
        <v>-4514.5896839999996</v>
      </c>
      <c r="C61" s="930">
        <v>-3132.4351999999999</v>
      </c>
      <c r="D61" s="930">
        <v>-8223.9370720000006</v>
      </c>
      <c r="E61" s="930">
        <v>-2793.1373180000001</v>
      </c>
      <c r="F61" s="930">
        <v>-2154.0745999999999</v>
      </c>
      <c r="G61" s="930">
        <v>-6824.6046239999996</v>
      </c>
      <c r="H61" s="930">
        <v>-9137.5675510000001</v>
      </c>
      <c r="I61" s="930">
        <v>-7308.242760000001</v>
      </c>
      <c r="J61" s="930">
        <v>-8233.2134449999994</v>
      </c>
      <c r="K61" s="930">
        <v>-5961.8854600000004</v>
      </c>
      <c r="L61" s="930">
        <v>-9501.0094699999991</v>
      </c>
    </row>
    <row r="62" spans="1:12" ht="16.5" thickBot="1">
      <c r="A62" s="708" t="s">
        <v>701</v>
      </c>
      <c r="B62" s="930">
        <v>0</v>
      </c>
      <c r="C62" s="930">
        <v>0</v>
      </c>
      <c r="D62" s="930">
        <v>0</v>
      </c>
      <c r="E62" s="930">
        <v>0</v>
      </c>
      <c r="F62" s="930">
        <v>0</v>
      </c>
      <c r="G62" s="930">
        <v>0</v>
      </c>
      <c r="H62" s="930">
        <v>0</v>
      </c>
      <c r="I62" s="930">
        <v>0</v>
      </c>
      <c r="J62" s="930">
        <v>0</v>
      </c>
      <c r="K62" s="930">
        <v>0</v>
      </c>
      <c r="L62" s="930">
        <v>0</v>
      </c>
    </row>
    <row r="63" spans="1:12" ht="16.5" thickBot="1">
      <c r="A63" s="708" t="s">
        <v>702</v>
      </c>
      <c r="B63" s="930">
        <v>-4514.5896839999996</v>
      </c>
      <c r="C63" s="930">
        <v>-3132.4351999999999</v>
      </c>
      <c r="D63" s="930">
        <v>-8223.9370720000006</v>
      </c>
      <c r="E63" s="930">
        <v>-2793.1373180000001</v>
      </c>
      <c r="F63" s="930">
        <v>-2154.0745999999999</v>
      </c>
      <c r="G63" s="930">
        <v>-6824.6046239999996</v>
      </c>
      <c r="H63" s="930">
        <v>-9137.5675510000001</v>
      </c>
      <c r="I63" s="930">
        <v>-7308.242760000001</v>
      </c>
      <c r="J63" s="930">
        <v>-8233.2134449999994</v>
      </c>
      <c r="K63" s="930">
        <v>-5961.8854600000004</v>
      </c>
      <c r="L63" s="930">
        <v>-9501.0094699999991</v>
      </c>
    </row>
    <row r="64" spans="1:12" ht="16.5" thickBot="1">
      <c r="A64" s="708" t="s">
        <v>703</v>
      </c>
      <c r="B64" s="930">
        <v>-9400.9341179999992</v>
      </c>
      <c r="C64" s="930">
        <v>-6712.9991999999993</v>
      </c>
      <c r="D64" s="930">
        <v>-8379.1056960000005</v>
      </c>
      <c r="E64" s="930">
        <v>-9198.9909959999986</v>
      </c>
      <c r="F64" s="930">
        <v>-8479.125</v>
      </c>
      <c r="G64" s="930">
        <v>-9244.4599439999984</v>
      </c>
      <c r="H64" s="930">
        <v>-7684.3127550000017</v>
      </c>
      <c r="I64" s="930">
        <v>-7385.4642600000006</v>
      </c>
      <c r="J64" s="930">
        <v>-9903.3572189999995</v>
      </c>
      <c r="K64" s="930">
        <v>-9865.2036630000002</v>
      </c>
      <c r="L64" s="930">
        <v>-9869.4956220000004</v>
      </c>
    </row>
    <row r="65" spans="1:12" ht="16.5" thickBot="1">
      <c r="A65" s="708" t="s">
        <v>701</v>
      </c>
      <c r="B65" s="930">
        <v>0</v>
      </c>
      <c r="C65" s="930">
        <v>0</v>
      </c>
      <c r="D65" s="930">
        <v>0</v>
      </c>
      <c r="E65" s="930">
        <v>0</v>
      </c>
      <c r="F65" s="930">
        <v>0</v>
      </c>
      <c r="G65" s="930">
        <v>0</v>
      </c>
      <c r="H65" s="930">
        <v>0</v>
      </c>
      <c r="I65" s="930">
        <v>0</v>
      </c>
      <c r="J65" s="930">
        <v>0</v>
      </c>
      <c r="K65" s="930">
        <v>0</v>
      </c>
      <c r="L65" s="930">
        <v>0</v>
      </c>
    </row>
    <row r="66" spans="1:12" ht="16.5" thickBot="1">
      <c r="A66" s="708" t="s">
        <v>702</v>
      </c>
      <c r="B66" s="930">
        <v>-9400.9341179999992</v>
      </c>
      <c r="C66" s="930">
        <v>-6712.9991999999993</v>
      </c>
      <c r="D66" s="930">
        <v>-8379.1056960000005</v>
      </c>
      <c r="E66" s="930">
        <v>-9198.9909959999986</v>
      </c>
      <c r="F66" s="930">
        <v>-8479.125</v>
      </c>
      <c r="G66" s="930">
        <v>-9244.4599439999984</v>
      </c>
      <c r="H66" s="930">
        <v>-7684.3127550000017</v>
      </c>
      <c r="I66" s="930">
        <v>-7385.4642600000006</v>
      </c>
      <c r="J66" s="930">
        <v>-9903.3572189999995</v>
      </c>
      <c r="K66" s="930">
        <v>-9865.2036630000002</v>
      </c>
      <c r="L66" s="930">
        <v>-9869.4956220000004</v>
      </c>
    </row>
    <row r="67" spans="1:12" ht="16.5" thickBot="1">
      <c r="A67" s="708" t="s">
        <v>704</v>
      </c>
      <c r="B67" s="930">
        <v>-142635.29157649566</v>
      </c>
      <c r="C67" s="930">
        <v>-168760.33209787172</v>
      </c>
      <c r="D67" s="930">
        <v>-186443.79277626475</v>
      </c>
      <c r="E67" s="930">
        <v>-172227.626729476</v>
      </c>
      <c r="F67" s="930">
        <v>-224649.919434045</v>
      </c>
      <c r="G67" s="930">
        <v>-212166.85716153</v>
      </c>
      <c r="H67" s="930">
        <v>-272458.21269991808</v>
      </c>
      <c r="I67" s="930">
        <v>-211108.95370347003</v>
      </c>
      <c r="J67" s="930">
        <v>-160122.68208863251</v>
      </c>
      <c r="K67" s="930">
        <v>-79986.200427329997</v>
      </c>
      <c r="L67" s="930">
        <v>-111537.707269972</v>
      </c>
    </row>
    <row r="68" spans="1:12" ht="16.5" thickBot="1">
      <c r="A68" s="708" t="s">
        <v>705</v>
      </c>
      <c r="B68" s="930">
        <v>758.09929540437668</v>
      </c>
      <c r="C68" s="930">
        <v>532.00918212829117</v>
      </c>
      <c r="D68" s="930">
        <v>671.96209693526453</v>
      </c>
      <c r="E68" s="930">
        <v>787.44975212400004</v>
      </c>
      <c r="F68" s="930">
        <v>1109.3800744000002</v>
      </c>
      <c r="G68" s="930">
        <v>993.45015986999999</v>
      </c>
      <c r="H68" s="930">
        <v>1714.5700741820003</v>
      </c>
      <c r="I68" s="930">
        <v>1684.3105695300001</v>
      </c>
      <c r="J68" s="930">
        <v>1856.1961653674409</v>
      </c>
      <c r="K68" s="930">
        <v>2258.4777042700002</v>
      </c>
      <c r="L68" s="930">
        <v>2179.149033828</v>
      </c>
    </row>
    <row r="69" spans="1:12" ht="16.5" thickBot="1">
      <c r="A69" s="708" t="s">
        <v>706</v>
      </c>
      <c r="B69" s="930">
        <v>-143393.39087190002</v>
      </c>
      <c r="C69" s="930">
        <v>-169292.34128000002</v>
      </c>
      <c r="D69" s="930">
        <v>-187115.75487320003</v>
      </c>
      <c r="E69" s="930">
        <v>-173015.0764816</v>
      </c>
      <c r="F69" s="930">
        <v>-225759.29950844502</v>
      </c>
      <c r="G69" s="930">
        <v>-213160.3073214</v>
      </c>
      <c r="H69" s="930">
        <v>-274172.78277410002</v>
      </c>
      <c r="I69" s="930">
        <v>-212793.26427300004</v>
      </c>
      <c r="J69" s="930">
        <v>-161978.87825399995</v>
      </c>
      <c r="K69" s="930">
        <v>-82244.678131599998</v>
      </c>
      <c r="L69" s="930">
        <v>-113716.8563038</v>
      </c>
    </row>
    <row r="70" spans="1:12" ht="16.5" thickBot="1">
      <c r="A70" s="708" t="s">
        <v>707</v>
      </c>
      <c r="B70" s="930">
        <v>-37705.716235020001</v>
      </c>
      <c r="C70" s="930">
        <v>-46661.790944</v>
      </c>
      <c r="D70" s="930">
        <v>-44092.596835360004</v>
      </c>
      <c r="E70" s="930">
        <v>-38946.157218559994</v>
      </c>
      <c r="F70" s="930">
        <v>-69201.387571999992</v>
      </c>
      <c r="G70" s="930">
        <v>-69619.513236119994</v>
      </c>
      <c r="H70" s="930">
        <v>-75603.878203980013</v>
      </c>
      <c r="I70" s="930">
        <v>-73109.8875654</v>
      </c>
      <c r="J70" s="930">
        <v>-55798.438106819995</v>
      </c>
      <c r="K70" s="930">
        <v>-23901.479735680001</v>
      </c>
      <c r="L70" s="930">
        <v>-35342.225074040005</v>
      </c>
    </row>
    <row r="71" spans="1:12" ht="16.5" thickBot="1">
      <c r="A71" s="708" t="s">
        <v>677</v>
      </c>
      <c r="B71" s="930">
        <v>0</v>
      </c>
      <c r="C71" s="930">
        <v>0</v>
      </c>
      <c r="D71" s="930">
        <v>0</v>
      </c>
      <c r="E71" s="930">
        <v>0</v>
      </c>
      <c r="F71" s="930">
        <v>0</v>
      </c>
      <c r="G71" s="930">
        <v>0</v>
      </c>
      <c r="H71" s="930">
        <v>0</v>
      </c>
      <c r="I71" s="930">
        <v>0</v>
      </c>
      <c r="J71" s="930">
        <v>0</v>
      </c>
      <c r="K71" s="930">
        <v>0</v>
      </c>
      <c r="L71" s="930">
        <v>0</v>
      </c>
    </row>
    <row r="72" spans="1:12" ht="16.5" thickBot="1">
      <c r="A72" s="708" t="s">
        <v>678</v>
      </c>
      <c r="B72" s="930">
        <v>-37705.716235020001</v>
      </c>
      <c r="C72" s="930">
        <v>-46661.790944</v>
      </c>
      <c r="D72" s="930">
        <v>-44092.596835360004</v>
      </c>
      <c r="E72" s="930">
        <v>-38946.157218559994</v>
      </c>
      <c r="F72" s="930">
        <v>-69201.387571999992</v>
      </c>
      <c r="G72" s="930">
        <v>-69619.513236119994</v>
      </c>
      <c r="H72" s="930">
        <v>-75603.878203980013</v>
      </c>
      <c r="I72" s="930">
        <v>-73109.8875654</v>
      </c>
      <c r="J72" s="930">
        <v>-55798.438106819995</v>
      </c>
      <c r="K72" s="930">
        <v>-23901.479735680001</v>
      </c>
      <c r="L72" s="930">
        <v>-35342.225074040005</v>
      </c>
    </row>
    <row r="73" spans="1:12" ht="16.5" thickBot="1">
      <c r="A73" s="946" t="s">
        <v>708</v>
      </c>
      <c r="B73" s="930">
        <v>-104929.57534147563</v>
      </c>
      <c r="C73" s="930">
        <v>-122098.54115387172</v>
      </c>
      <c r="D73" s="930">
        <v>-142351.19594090476</v>
      </c>
      <c r="E73" s="930">
        <v>-133281.46951091601</v>
      </c>
      <c r="F73" s="930">
        <v>-155448.531862045</v>
      </c>
      <c r="G73" s="930">
        <v>-142547.34392541001</v>
      </c>
      <c r="H73" s="930">
        <v>-196854.33449593803</v>
      </c>
      <c r="I73" s="930">
        <v>-137999.06613807002</v>
      </c>
      <c r="J73" s="930">
        <v>-104324.24398181253</v>
      </c>
      <c r="K73" s="930">
        <v>-56084.720691649993</v>
      </c>
      <c r="L73" s="930">
        <v>-76195.482195931996</v>
      </c>
    </row>
    <row r="74" spans="1:12" ht="16.5" thickBot="1">
      <c r="A74" s="708" t="s">
        <v>677</v>
      </c>
      <c r="B74" s="930">
        <v>758.09929540437668</v>
      </c>
      <c r="C74" s="930">
        <v>532.00918212829117</v>
      </c>
      <c r="D74" s="930">
        <v>671.96209693526453</v>
      </c>
      <c r="E74" s="930">
        <v>787.44975212400004</v>
      </c>
      <c r="F74" s="930">
        <v>1109.3800744000002</v>
      </c>
      <c r="G74" s="930">
        <v>993.45015986999999</v>
      </c>
      <c r="H74" s="930">
        <v>1714.5700741820003</v>
      </c>
      <c r="I74" s="930">
        <v>1684.3105695300001</v>
      </c>
      <c r="J74" s="930">
        <v>1856.1961653674409</v>
      </c>
      <c r="K74" s="930">
        <v>2258.4777042700002</v>
      </c>
      <c r="L74" s="930">
        <v>2179.149033828</v>
      </c>
    </row>
    <row r="75" spans="1:12" ht="16.5" thickBot="1">
      <c r="A75" s="708" t="s">
        <v>678</v>
      </c>
      <c r="B75" s="930">
        <v>-105687.67463688001</v>
      </c>
      <c r="C75" s="930">
        <v>-122630.550336</v>
      </c>
      <c r="D75" s="930">
        <v>-143023.15803784001</v>
      </c>
      <c r="E75" s="930">
        <v>-134068.91926304001</v>
      </c>
      <c r="F75" s="930">
        <v>-156557.91193644502</v>
      </c>
      <c r="G75" s="930">
        <v>-143540.79408527998</v>
      </c>
      <c r="H75" s="930">
        <v>-198568.90457012004</v>
      </c>
      <c r="I75" s="930">
        <v>-139683.37670760002</v>
      </c>
      <c r="J75" s="930">
        <v>-106180.44014717998</v>
      </c>
      <c r="K75" s="930">
        <v>-58343.198395920001</v>
      </c>
      <c r="L75" s="930">
        <v>-78374.631229760009</v>
      </c>
    </row>
    <row r="76" spans="1:12" ht="16.5" thickBot="1">
      <c r="A76" s="708" t="s">
        <v>709</v>
      </c>
      <c r="B76" s="930">
        <v>-264.68938199999997</v>
      </c>
      <c r="C76" s="930">
        <v>-4600.3919999999998</v>
      </c>
      <c r="D76" s="930">
        <v>-2324.5453480000001</v>
      </c>
      <c r="E76" s="930">
        <v>-719.55755599999998</v>
      </c>
      <c r="F76" s="930">
        <v>-1659.6474000000001</v>
      </c>
      <c r="G76" s="930">
        <v>-1352.3621819999996</v>
      </c>
      <c r="H76" s="930">
        <v>-791.99346100000002</v>
      </c>
      <c r="I76" s="930">
        <v>-8446.4876700000023</v>
      </c>
      <c r="J76" s="930">
        <v>-517.49389169999995</v>
      </c>
      <c r="K76" s="930">
        <v>-3654.0739338999997</v>
      </c>
      <c r="L76" s="930">
        <v>-6273.7890141999997</v>
      </c>
    </row>
    <row r="77" spans="1:12" ht="16.5" thickBot="1">
      <c r="A77" s="708" t="s">
        <v>663</v>
      </c>
      <c r="B77" s="930">
        <v>0</v>
      </c>
      <c r="C77" s="930">
        <v>0</v>
      </c>
      <c r="D77" s="930">
        <v>0</v>
      </c>
      <c r="E77" s="930">
        <v>0</v>
      </c>
      <c r="F77" s="930">
        <v>0</v>
      </c>
      <c r="G77" s="930">
        <v>0</v>
      </c>
      <c r="H77" s="930">
        <v>0</v>
      </c>
      <c r="I77" s="930">
        <v>0</v>
      </c>
      <c r="J77" s="930">
        <v>0</v>
      </c>
      <c r="K77" s="930">
        <v>0</v>
      </c>
      <c r="L77" s="930">
        <v>0</v>
      </c>
    </row>
    <row r="78" spans="1:12" ht="16.5" thickBot="1">
      <c r="A78" s="708" t="s">
        <v>664</v>
      </c>
      <c r="B78" s="930">
        <v>-264.68938199999997</v>
      </c>
      <c r="C78" s="930">
        <v>-4600.3919999999998</v>
      </c>
      <c r="D78" s="930">
        <v>-2324.5453480000001</v>
      </c>
      <c r="E78" s="930">
        <v>-719.55755599999998</v>
      </c>
      <c r="F78" s="930">
        <v>-1659.6474000000001</v>
      </c>
      <c r="G78" s="930">
        <v>-1352.3621819999996</v>
      </c>
      <c r="H78" s="930">
        <v>-791.99346100000002</v>
      </c>
      <c r="I78" s="930">
        <v>-8446.4876700000023</v>
      </c>
      <c r="J78" s="930">
        <v>-517.49389169999995</v>
      </c>
      <c r="K78" s="930">
        <v>-3654.0739338999997</v>
      </c>
      <c r="L78" s="930">
        <v>-6273.7890141999997</v>
      </c>
    </row>
    <row r="79" spans="1:12" ht="16.5" thickBot="1">
      <c r="A79" s="708" t="s">
        <v>710</v>
      </c>
      <c r="B79" s="930">
        <v>-36960.015513388884</v>
      </c>
      <c r="C79" s="930">
        <v>-5488.5914699999939</v>
      </c>
      <c r="D79" s="930">
        <v>-42324.610755525006</v>
      </c>
      <c r="E79" s="930">
        <v>-66634.407276824975</v>
      </c>
      <c r="F79" s="930">
        <v>-42316.950597464092</v>
      </c>
      <c r="G79" s="930">
        <v>-5204.4321226103266</v>
      </c>
      <c r="H79" s="930">
        <v>-20434.644640418421</v>
      </c>
      <c r="I79" s="930">
        <v>-90749.769609470051</v>
      </c>
      <c r="J79" s="930">
        <v>-29442.292460815006</v>
      </c>
      <c r="K79" s="930">
        <v>-1180.2085721232545</v>
      </c>
      <c r="L79" s="930">
        <v>-53141.769087470013</v>
      </c>
    </row>
    <row r="80" spans="1:12" ht="16.5" thickBot="1">
      <c r="A80" s="708" t="s">
        <v>663</v>
      </c>
      <c r="B80" s="930">
        <v>17350.779332587503</v>
      </c>
      <c r="C80" s="930">
        <v>17371.560330000004</v>
      </c>
      <c r="D80" s="930">
        <v>17408.968458975003</v>
      </c>
      <c r="E80" s="930">
        <v>17418.909733425</v>
      </c>
      <c r="F80" s="930">
        <v>40757.905475996944</v>
      </c>
      <c r="G80" s="930">
        <v>41410.994535879669</v>
      </c>
      <c r="H80" s="930">
        <v>41102.403601026585</v>
      </c>
      <c r="I80" s="930">
        <v>41759.142864729969</v>
      </c>
      <c r="J80" s="930">
        <v>21021.391517309996</v>
      </c>
      <c r="K80" s="930">
        <v>42199.141137126746</v>
      </c>
      <c r="L80" s="930">
        <v>17046.060094780001</v>
      </c>
    </row>
    <row r="81" spans="1:12" ht="16.5" thickBot="1">
      <c r="A81" s="708" t="s">
        <v>664</v>
      </c>
      <c r="B81" s="930">
        <v>-54310.794845976387</v>
      </c>
      <c r="C81" s="930">
        <v>-22860.151799999996</v>
      </c>
      <c r="D81" s="930">
        <v>-59733.579214500009</v>
      </c>
      <c r="E81" s="930">
        <v>-84053.317010249986</v>
      </c>
      <c r="F81" s="930">
        <v>-83074.856073461036</v>
      </c>
      <c r="G81" s="930">
        <v>-46615.426658489996</v>
      </c>
      <c r="H81" s="930">
        <v>-61537.048241445002</v>
      </c>
      <c r="I81" s="930">
        <v>-132508.91247420001</v>
      </c>
      <c r="J81" s="930">
        <v>-50463.683978125002</v>
      </c>
      <c r="K81" s="930">
        <v>-43379.349709249997</v>
      </c>
      <c r="L81" s="930">
        <v>-70187.829182250003</v>
      </c>
    </row>
    <row r="82" spans="1:12" ht="16.5" thickBot="1">
      <c r="A82" s="705" t="s">
        <v>711</v>
      </c>
      <c r="B82" s="928">
        <v>-681829.94075217994</v>
      </c>
      <c r="C82" s="928">
        <v>-671005.52658138692</v>
      </c>
      <c r="D82" s="928">
        <v>-787057.85254454438</v>
      </c>
      <c r="E82" s="928">
        <v>-792291.89694371517</v>
      </c>
      <c r="F82" s="928">
        <v>-766293.39356526802</v>
      </c>
      <c r="G82" s="928">
        <v>-986591.58422885893</v>
      </c>
      <c r="H82" s="928">
        <v>-945329.7901579981</v>
      </c>
      <c r="I82" s="928">
        <v>-807477.01120938896</v>
      </c>
      <c r="J82" s="928">
        <v>-793598.29843175295</v>
      </c>
      <c r="K82" s="928">
        <v>-931157.94715899602</v>
      </c>
      <c r="L82" s="928">
        <v>-862968.85699351272</v>
      </c>
    </row>
    <row r="83" spans="1:12" ht="16.5" thickBot="1">
      <c r="A83" s="708" t="s">
        <v>674</v>
      </c>
      <c r="B83" s="930">
        <v>55868.201989476001</v>
      </c>
      <c r="C83" s="930">
        <v>35305.607090037789</v>
      </c>
      <c r="D83" s="930">
        <v>35459.566788170356</v>
      </c>
      <c r="E83" s="930">
        <v>23775.79401189799</v>
      </c>
      <c r="F83" s="930">
        <v>29926.828072063796</v>
      </c>
      <c r="G83" s="930">
        <v>40431.723166478405</v>
      </c>
      <c r="H83" s="930">
        <v>38296.841070401206</v>
      </c>
      <c r="I83" s="930">
        <v>29432.851788372005</v>
      </c>
      <c r="J83" s="930">
        <v>36078.944655645602</v>
      </c>
      <c r="K83" s="930">
        <v>37008.198254837727</v>
      </c>
      <c r="L83" s="930">
        <v>40929.427581380005</v>
      </c>
    </row>
    <row r="84" spans="1:12" ht="16.5" thickBot="1">
      <c r="A84" s="708" t="s">
        <v>675</v>
      </c>
      <c r="B84" s="930">
        <v>-737698.14274165593</v>
      </c>
      <c r="C84" s="930">
        <v>-706311.1336714247</v>
      </c>
      <c r="D84" s="930">
        <v>-822517.41933271475</v>
      </c>
      <c r="E84" s="930">
        <v>-816067.69095561316</v>
      </c>
      <c r="F84" s="930">
        <v>-796220.22163733188</v>
      </c>
      <c r="G84" s="930">
        <v>-1027023.3073953373</v>
      </c>
      <c r="H84" s="930">
        <v>-983626.63122839935</v>
      </c>
      <c r="I84" s="930">
        <v>-836909.862997761</v>
      </c>
      <c r="J84" s="930">
        <v>-829677.24308739859</v>
      </c>
      <c r="K84" s="930">
        <v>-968166.14541383367</v>
      </c>
      <c r="L84" s="930">
        <v>-903898.28457489272</v>
      </c>
    </row>
    <row r="85" spans="1:12" ht="16.5" thickBot="1">
      <c r="A85" s="708" t="s">
        <v>712</v>
      </c>
      <c r="B85" s="930">
        <v>3986.0287804500003</v>
      </c>
      <c r="C85" s="930">
        <v>6736.7455600000003</v>
      </c>
      <c r="D85" s="930">
        <v>6224.8728329000014</v>
      </c>
      <c r="E85" s="930">
        <v>5343.9837826000012</v>
      </c>
      <c r="F85" s="930">
        <v>5459.8915992004904</v>
      </c>
      <c r="G85" s="930">
        <v>7330.33907034</v>
      </c>
      <c r="H85" s="930">
        <v>6694.7161654100009</v>
      </c>
      <c r="I85" s="930">
        <v>1576.4923668000006</v>
      </c>
      <c r="J85" s="930">
        <v>6325.6460429400004</v>
      </c>
      <c r="K85" s="930">
        <v>8150.5529190800007</v>
      </c>
      <c r="L85" s="930">
        <v>7027.4056503200009</v>
      </c>
    </row>
    <row r="86" spans="1:12" ht="16.5" thickBot="1">
      <c r="A86" s="947" t="s">
        <v>713</v>
      </c>
      <c r="B86" s="930">
        <v>5077.6494283500006</v>
      </c>
      <c r="C86" s="930">
        <v>7227.6029200000003</v>
      </c>
      <c r="D86" s="930">
        <v>7004.445967900002</v>
      </c>
      <c r="E86" s="930">
        <v>5814.1594097000007</v>
      </c>
      <c r="F86" s="930">
        <v>6596.6235840000008</v>
      </c>
      <c r="G86" s="930">
        <v>7760.9354774400008</v>
      </c>
      <c r="H86" s="930">
        <v>7177.7409681600011</v>
      </c>
      <c r="I86" s="930">
        <v>6224.9177808000013</v>
      </c>
      <c r="J86" s="930">
        <v>7180.8505260900001</v>
      </c>
      <c r="K86" s="930">
        <v>8285.5537285800019</v>
      </c>
      <c r="L86" s="930">
        <v>7723.5478150200015</v>
      </c>
    </row>
    <row r="87" spans="1:12" ht="16.5" thickBot="1">
      <c r="A87" s="708" t="s">
        <v>675</v>
      </c>
      <c r="B87" s="930">
        <v>-1091.6206479</v>
      </c>
      <c r="C87" s="930">
        <v>-490.85736000000003</v>
      </c>
      <c r="D87" s="930">
        <v>-779.57313500000009</v>
      </c>
      <c r="E87" s="930">
        <v>-470.17562709999993</v>
      </c>
      <c r="F87" s="930">
        <v>-1136.73198479951</v>
      </c>
      <c r="G87" s="930">
        <v>-430.59640709999996</v>
      </c>
      <c r="H87" s="930">
        <v>-483.02480275000005</v>
      </c>
      <c r="I87" s="930">
        <v>-4648.4254140000012</v>
      </c>
      <c r="J87" s="930">
        <v>-855.20448314999999</v>
      </c>
      <c r="K87" s="930">
        <v>-135.00080950000003</v>
      </c>
      <c r="L87" s="930">
        <v>-696.14216470000008</v>
      </c>
    </row>
    <row r="88" spans="1:12" ht="16.5" thickBot="1">
      <c r="A88" s="708" t="s">
        <v>714</v>
      </c>
      <c r="B88" s="930">
        <v>-685815.96953262982</v>
      </c>
      <c r="C88" s="930">
        <v>-677742.27214138699</v>
      </c>
      <c r="D88" s="930">
        <v>-793282.72537744429</v>
      </c>
      <c r="E88" s="930">
        <v>-797635.88072631508</v>
      </c>
      <c r="F88" s="930">
        <v>-771753.28516446846</v>
      </c>
      <c r="G88" s="930">
        <v>-993921.92329919885</v>
      </c>
      <c r="H88" s="930">
        <v>-952024.5063234081</v>
      </c>
      <c r="I88" s="930">
        <v>-809053.50357618905</v>
      </c>
      <c r="J88" s="930">
        <v>-799923.94447469304</v>
      </c>
      <c r="K88" s="930">
        <v>-939308.50007807603</v>
      </c>
      <c r="L88" s="930">
        <v>-869996.26264383283</v>
      </c>
    </row>
    <row r="89" spans="1:12" ht="16.5" thickBot="1">
      <c r="A89" s="708" t="s">
        <v>674</v>
      </c>
      <c r="B89" s="930">
        <v>50790.552561126002</v>
      </c>
      <c r="C89" s="930">
        <v>28078.004170037791</v>
      </c>
      <c r="D89" s="930">
        <v>28455.120820270353</v>
      </c>
      <c r="E89" s="930">
        <v>17961.634602197988</v>
      </c>
      <c r="F89" s="930">
        <v>23330.204488063795</v>
      </c>
      <c r="G89" s="930">
        <v>32670.7876890384</v>
      </c>
      <c r="H89" s="930">
        <v>31119.100102241202</v>
      </c>
      <c r="I89" s="930">
        <v>23207.934007572003</v>
      </c>
      <c r="J89" s="930">
        <v>28898.0941295556</v>
      </c>
      <c r="K89" s="930">
        <v>28722.644526257725</v>
      </c>
      <c r="L89" s="930">
        <v>33205.879766360005</v>
      </c>
    </row>
    <row r="90" spans="1:12" ht="16.5" thickBot="1">
      <c r="A90" s="708" t="s">
        <v>675</v>
      </c>
      <c r="B90" s="930">
        <v>-736606.52209375589</v>
      </c>
      <c r="C90" s="930">
        <v>-705820.27631142479</v>
      </c>
      <c r="D90" s="930">
        <v>-821737.84619771468</v>
      </c>
      <c r="E90" s="930">
        <v>-815597.51532851311</v>
      </c>
      <c r="F90" s="930">
        <v>-795083.48965253239</v>
      </c>
      <c r="G90" s="930">
        <v>-1026592.7109882373</v>
      </c>
      <c r="H90" s="930">
        <v>-983143.60642564937</v>
      </c>
      <c r="I90" s="930">
        <v>-832261.43758376106</v>
      </c>
      <c r="J90" s="930">
        <v>-828822.03860424855</v>
      </c>
      <c r="K90" s="930">
        <v>-968031.14460433368</v>
      </c>
      <c r="L90" s="930">
        <v>-903202.14241019276</v>
      </c>
    </row>
    <row r="91" spans="1:12" ht="16.5" thickBot="1">
      <c r="A91" s="948" t="s">
        <v>715</v>
      </c>
      <c r="B91" s="930">
        <v>-714494.46926472988</v>
      </c>
      <c r="C91" s="930">
        <v>-684234.73517294473</v>
      </c>
      <c r="D91" s="930">
        <v>-796578.59063608444</v>
      </c>
      <c r="E91" s="930">
        <v>-793470.01056956663</v>
      </c>
      <c r="F91" s="930">
        <v>-772864.56143664022</v>
      </c>
      <c r="G91" s="930">
        <v>-983997.92195890064</v>
      </c>
      <c r="H91" s="930">
        <v>-946756.51998646394</v>
      </c>
      <c r="I91" s="930">
        <v>-803530.14268515911</v>
      </c>
      <c r="J91" s="930">
        <v>-795015.7873632625</v>
      </c>
      <c r="K91" s="930">
        <v>-921442.42065339815</v>
      </c>
      <c r="L91" s="930">
        <v>-858529.53876783536</v>
      </c>
    </row>
    <row r="92" spans="1:12" ht="16.5" thickBot="1">
      <c r="A92" s="708" t="s">
        <v>716</v>
      </c>
      <c r="B92" s="930">
        <v>4282.2489133259996</v>
      </c>
      <c r="C92" s="930">
        <v>4930.4844184800004</v>
      </c>
      <c r="D92" s="930">
        <v>6014.276186000001</v>
      </c>
      <c r="E92" s="930">
        <v>6207.3035639999998</v>
      </c>
      <c r="F92" s="930">
        <v>10123.01162856</v>
      </c>
      <c r="G92" s="930">
        <v>11999.422035997201</v>
      </c>
      <c r="H92" s="930">
        <v>11059.288911407102</v>
      </c>
      <c r="I92" s="930">
        <v>9507.3808845510011</v>
      </c>
      <c r="J92" s="930">
        <v>10994.732565705601</v>
      </c>
      <c r="K92" s="930">
        <v>12778.8800937</v>
      </c>
      <c r="L92" s="930">
        <v>11950.349413400001</v>
      </c>
    </row>
    <row r="93" spans="1:12" ht="16.5" thickBot="1">
      <c r="A93" s="708" t="s">
        <v>717</v>
      </c>
      <c r="B93" s="930">
        <v>-718776.71817805583</v>
      </c>
      <c r="C93" s="930">
        <v>-689165.21959142468</v>
      </c>
      <c r="D93" s="930">
        <v>-802592.86682208441</v>
      </c>
      <c r="E93" s="930">
        <v>-799677.31413356657</v>
      </c>
      <c r="F93" s="930">
        <v>-782987.57306520012</v>
      </c>
      <c r="G93" s="930">
        <v>-995997.34399489779</v>
      </c>
      <c r="H93" s="930">
        <v>-957815.80889787117</v>
      </c>
      <c r="I93" s="930">
        <v>-813037.52356970997</v>
      </c>
      <c r="J93" s="930">
        <v>-806010.51992896805</v>
      </c>
      <c r="K93" s="930">
        <v>-934221.30074709817</v>
      </c>
      <c r="L93" s="930">
        <v>-870479.88818123541</v>
      </c>
    </row>
    <row r="94" spans="1:12" ht="16.5" thickBot="1">
      <c r="A94" s="948" t="s">
        <v>718</v>
      </c>
      <c r="B94" s="930">
        <v>-711751.21439873392</v>
      </c>
      <c r="C94" s="930">
        <v>-682959.40196551988</v>
      </c>
      <c r="D94" s="930">
        <v>-795362.66298850602</v>
      </c>
      <c r="E94" s="930">
        <v>-792862.43126032792</v>
      </c>
      <c r="F94" s="930">
        <v>-771990.23928864021</v>
      </c>
      <c r="G94" s="930">
        <v>-980743.01745148061</v>
      </c>
      <c r="H94" s="930">
        <v>-946050.42969337408</v>
      </c>
      <c r="I94" s="930">
        <v>-801353.74737345905</v>
      </c>
      <c r="J94" s="930">
        <v>-794710.03824741242</v>
      </c>
      <c r="K94" s="930">
        <v>-920078.08530485816</v>
      </c>
      <c r="L94" s="930">
        <v>-856977.63435657532</v>
      </c>
    </row>
    <row r="95" spans="1:12" ht="16.5" thickBot="1">
      <c r="A95" s="708" t="s">
        <v>719</v>
      </c>
      <c r="B95" s="930">
        <v>4200.4628683259998</v>
      </c>
      <c r="C95" s="930">
        <v>4836.6900184800006</v>
      </c>
      <c r="D95" s="930">
        <v>5899.3917240000001</v>
      </c>
      <c r="E95" s="930">
        <v>6087.8749239999997</v>
      </c>
      <c r="F95" s="930">
        <v>10030.75874856</v>
      </c>
      <c r="G95" s="930">
        <v>11890.069080397201</v>
      </c>
      <c r="H95" s="930">
        <v>10958.503563107102</v>
      </c>
      <c r="I95" s="930">
        <v>9420.7383615510025</v>
      </c>
      <c r="J95" s="930">
        <v>10898.848138905601</v>
      </c>
      <c r="K95" s="930">
        <v>12668.0701807</v>
      </c>
      <c r="L95" s="930">
        <v>11847.298201400003</v>
      </c>
    </row>
    <row r="96" spans="1:12" ht="16.5" thickBot="1">
      <c r="A96" s="708" t="s">
        <v>720</v>
      </c>
      <c r="B96" s="930">
        <v>-715951.67726705992</v>
      </c>
      <c r="C96" s="930">
        <v>-687796.09198399982</v>
      </c>
      <c r="D96" s="930">
        <v>-801262.05471250601</v>
      </c>
      <c r="E96" s="930">
        <v>-798950.30618432793</v>
      </c>
      <c r="F96" s="930">
        <v>-782020.99803720019</v>
      </c>
      <c r="G96" s="930">
        <v>-992633.08653187775</v>
      </c>
      <c r="H96" s="930">
        <v>-957008.93325648119</v>
      </c>
      <c r="I96" s="930">
        <v>-810774.48573501001</v>
      </c>
      <c r="J96" s="930">
        <v>-805608.88638631802</v>
      </c>
      <c r="K96" s="930">
        <v>-932746.15548555821</v>
      </c>
      <c r="L96" s="930">
        <v>-868824.93255797541</v>
      </c>
    </row>
    <row r="97" spans="1:12" ht="16.5" thickBot="1">
      <c r="A97" s="949" t="s">
        <v>721</v>
      </c>
      <c r="B97" s="930">
        <v>-627703.34509685996</v>
      </c>
      <c r="C97" s="930">
        <v>-586188.46958399995</v>
      </c>
      <c r="D97" s="930">
        <v>-677301.72021450603</v>
      </c>
      <c r="E97" s="930">
        <v>-670489.87528432789</v>
      </c>
      <c r="F97" s="930">
        <v>-680618.72159760026</v>
      </c>
      <c r="G97" s="930">
        <v>-852342.91166592576</v>
      </c>
      <c r="H97" s="930">
        <v>-822962.10788302007</v>
      </c>
      <c r="I97" s="930">
        <v>-703620.71686860011</v>
      </c>
      <c r="J97" s="930">
        <v>-699742.06038476794</v>
      </c>
      <c r="K97" s="930">
        <v>-789234.98859685811</v>
      </c>
      <c r="L97" s="930">
        <v>-733398.93320257543</v>
      </c>
    </row>
    <row r="98" spans="1:12" ht="16.5" thickBot="1">
      <c r="A98" s="708" t="s">
        <v>722</v>
      </c>
      <c r="B98" s="930">
        <v>3814.2037349999996</v>
      </c>
      <c r="C98" s="930">
        <v>4391.96</v>
      </c>
      <c r="D98" s="930">
        <v>5356.3015400000004</v>
      </c>
      <c r="E98" s="930">
        <v>5550.4460439999993</v>
      </c>
      <c r="F98" s="930">
        <v>9118.8715895999994</v>
      </c>
      <c r="G98" s="930">
        <v>10809.153709452001</v>
      </c>
      <c r="H98" s="930">
        <v>9962.2759664610021</v>
      </c>
      <c r="I98" s="930">
        <v>8564.3076014100006</v>
      </c>
      <c r="J98" s="930">
        <v>9951.0644215500015</v>
      </c>
      <c r="K98" s="930">
        <v>11566.213862699999</v>
      </c>
      <c r="L98" s="930">
        <v>10744.962509400002</v>
      </c>
    </row>
    <row r="99" spans="1:12" ht="16.5" thickBot="1">
      <c r="A99" s="708" t="s">
        <v>723</v>
      </c>
      <c r="B99" s="930">
        <v>-631517.54883185995</v>
      </c>
      <c r="C99" s="930">
        <v>-590580.42958399991</v>
      </c>
      <c r="D99" s="930">
        <v>-682658.02175450604</v>
      </c>
      <c r="E99" s="930">
        <v>-676040.32132832799</v>
      </c>
      <c r="F99" s="930">
        <v>-689737.59318720014</v>
      </c>
      <c r="G99" s="930">
        <v>-863152.06537537789</v>
      </c>
      <c r="H99" s="930">
        <v>-832924.38384948112</v>
      </c>
      <c r="I99" s="930">
        <v>-712185.02447001007</v>
      </c>
      <c r="J99" s="930">
        <v>-709693.12480631808</v>
      </c>
      <c r="K99" s="930">
        <v>-800801.20245955815</v>
      </c>
      <c r="L99" s="930">
        <v>-744143.8957119754</v>
      </c>
    </row>
    <row r="100" spans="1:12" ht="16.5" thickBot="1">
      <c r="A100" s="949" t="s">
        <v>724</v>
      </c>
      <c r="B100" s="935">
        <v>-84047.869301874001</v>
      </c>
      <c r="C100" s="935">
        <v>-96770.932381520004</v>
      </c>
      <c r="D100" s="935">
        <v>-118060.942774</v>
      </c>
      <c r="E100" s="935">
        <v>-122372.555976</v>
      </c>
      <c r="F100" s="935">
        <v>-91371.517691040004</v>
      </c>
      <c r="G100" s="935">
        <v>-128400.10578555477</v>
      </c>
      <c r="H100" s="935">
        <v>-123088.32181035391</v>
      </c>
      <c r="I100" s="935">
        <v>-97733.030504859009</v>
      </c>
      <c r="J100" s="935">
        <v>-94967.977862644417</v>
      </c>
      <c r="K100" s="935">
        <v>-130843.09670800001</v>
      </c>
      <c r="L100" s="935">
        <v>-123578.70115400001</v>
      </c>
    </row>
    <row r="101" spans="1:12" ht="16.5" thickBot="1">
      <c r="A101" s="708" t="s">
        <v>722</v>
      </c>
      <c r="B101" s="930">
        <v>386.25913332600004</v>
      </c>
      <c r="C101" s="930">
        <v>444.73001848000001</v>
      </c>
      <c r="D101" s="930">
        <v>543.09018400000002</v>
      </c>
      <c r="E101" s="930">
        <v>537.42888000000005</v>
      </c>
      <c r="F101" s="930">
        <v>911.88715896000008</v>
      </c>
      <c r="G101" s="930">
        <v>1080.9153709452</v>
      </c>
      <c r="H101" s="930">
        <v>996.22759664610021</v>
      </c>
      <c r="I101" s="930">
        <v>856.43076014100006</v>
      </c>
      <c r="J101" s="930">
        <v>947.78371735560006</v>
      </c>
      <c r="K101" s="930">
        <v>1101.8563179999999</v>
      </c>
      <c r="L101" s="930">
        <v>1102.3356920000001</v>
      </c>
    </row>
    <row r="102" spans="1:12" ht="16.5" thickBot="1">
      <c r="A102" s="708" t="s">
        <v>723</v>
      </c>
      <c r="B102" s="930">
        <v>-84434.128435199993</v>
      </c>
      <c r="C102" s="930">
        <v>-97215.662400000001</v>
      </c>
      <c r="D102" s="930">
        <v>-118604.032958</v>
      </c>
      <c r="E102" s="930">
        <v>-122909.98485600001</v>
      </c>
      <c r="F102" s="930">
        <v>-92283.404850000006</v>
      </c>
      <c r="G102" s="930">
        <v>-129481.02115649998</v>
      </c>
      <c r="H102" s="930">
        <v>-124084.54940700003</v>
      </c>
      <c r="I102" s="930">
        <v>-98589.461265000005</v>
      </c>
      <c r="J102" s="930">
        <v>-95915.761580000006</v>
      </c>
      <c r="K102" s="930">
        <v>-131944.953026</v>
      </c>
      <c r="L102" s="930">
        <v>-124681.036846</v>
      </c>
    </row>
    <row r="103" spans="1:12" ht="16.5" thickBot="1">
      <c r="A103" s="948" t="s">
        <v>725</v>
      </c>
      <c r="B103" s="930">
        <v>-2743.2548659958384</v>
      </c>
      <c r="C103" s="930">
        <v>-1275.3332074247999</v>
      </c>
      <c r="D103" s="930">
        <v>-1215.9276475784436</v>
      </c>
      <c r="E103" s="930">
        <v>-607.57930923866377</v>
      </c>
      <c r="F103" s="930">
        <v>-874.32214800000008</v>
      </c>
      <c r="G103" s="930">
        <v>-3254.9045074199998</v>
      </c>
      <c r="H103" s="930">
        <v>-706.09029309000005</v>
      </c>
      <c r="I103" s="930">
        <v>-2176.3953117000001</v>
      </c>
      <c r="J103" s="930">
        <v>-305.74911584999995</v>
      </c>
      <c r="K103" s="930">
        <v>-1364.3353485400003</v>
      </c>
      <c r="L103" s="930">
        <v>-1551.9044112599997</v>
      </c>
    </row>
    <row r="104" spans="1:12" ht="16.5" thickBot="1">
      <c r="A104" s="708" t="s">
        <v>726</v>
      </c>
      <c r="B104" s="930">
        <v>81.786045000000001</v>
      </c>
      <c r="C104" s="930">
        <v>93.794399999999996</v>
      </c>
      <c r="D104" s="930">
        <v>114.88446200000001</v>
      </c>
      <c r="E104" s="930">
        <v>119.42864</v>
      </c>
      <c r="F104" s="930">
        <v>92.252880000000005</v>
      </c>
      <c r="G104" s="930">
        <v>109.35295559999999</v>
      </c>
      <c r="H104" s="930">
        <v>100.7853483</v>
      </c>
      <c r="I104" s="930">
        <v>86.642522999999997</v>
      </c>
      <c r="J104" s="930">
        <v>95.8844268</v>
      </c>
      <c r="K104" s="930">
        <v>110.80991299999999</v>
      </c>
      <c r="L104" s="930">
        <v>103.05121200000001</v>
      </c>
    </row>
    <row r="105" spans="1:12" ht="16.5" thickBot="1">
      <c r="A105" s="708" t="s">
        <v>727</v>
      </c>
      <c r="B105" s="930">
        <v>-2825.0409109958387</v>
      </c>
      <c r="C105" s="930">
        <v>-1369.1276074247999</v>
      </c>
      <c r="D105" s="930">
        <v>-1330.8121095784434</v>
      </c>
      <c r="E105" s="930">
        <v>-727.00794923866374</v>
      </c>
      <c r="F105" s="930">
        <v>-966.57502800000009</v>
      </c>
      <c r="G105" s="930">
        <v>-3364.2574630199997</v>
      </c>
      <c r="H105" s="930">
        <v>-806.87564139000006</v>
      </c>
      <c r="I105" s="930">
        <v>-2263.0378347000001</v>
      </c>
      <c r="J105" s="930">
        <v>-401.63354264999998</v>
      </c>
      <c r="K105" s="930">
        <v>-1475.1452615400001</v>
      </c>
      <c r="L105" s="930">
        <v>-1654.9556232599998</v>
      </c>
    </row>
    <row r="106" spans="1:12" ht="16.5" thickBot="1">
      <c r="A106" s="948" t="s">
        <v>728</v>
      </c>
      <c r="B106" s="930">
        <v>-14241.329664900002</v>
      </c>
      <c r="C106" s="930">
        <v>-9693.7705684422108</v>
      </c>
      <c r="D106" s="930">
        <v>-14693.251083359841</v>
      </c>
      <c r="E106" s="930">
        <v>-9631.2232947485627</v>
      </c>
      <c r="F106" s="930">
        <v>-7557.7646775722624</v>
      </c>
      <c r="G106" s="930">
        <v>-22520.267213298288</v>
      </c>
      <c r="H106" s="930">
        <v>-19808.773461163993</v>
      </c>
      <c r="I106" s="930">
        <v>-11533.093239930058</v>
      </c>
      <c r="J106" s="930">
        <v>-14355.593281430532</v>
      </c>
      <c r="K106" s="930">
        <v>-23381.460516685587</v>
      </c>
      <c r="L106" s="930">
        <v>-27491.624528957422</v>
      </c>
    </row>
    <row r="107" spans="1:12" ht="16.5" thickBot="1">
      <c r="A107" s="708" t="s">
        <v>729</v>
      </c>
      <c r="B107" s="930">
        <v>591.53615819999993</v>
      </c>
      <c r="C107" s="930">
        <v>681.52775155778897</v>
      </c>
      <c r="D107" s="930">
        <v>830.62973027035173</v>
      </c>
      <c r="E107" s="930">
        <v>860.94621219798967</v>
      </c>
      <c r="F107" s="930">
        <v>668.33955576000005</v>
      </c>
      <c r="G107" s="930">
        <v>792.22356816119998</v>
      </c>
      <c r="H107" s="930">
        <v>730.15427713409997</v>
      </c>
      <c r="I107" s="930">
        <v>627.69449942100005</v>
      </c>
      <c r="J107" s="930">
        <v>728.76864584999998</v>
      </c>
      <c r="K107" s="930">
        <v>847.22762355000009</v>
      </c>
      <c r="L107" s="930">
        <v>786.93652800000007</v>
      </c>
    </row>
    <row r="108" spans="1:12" ht="16.5" thickBot="1">
      <c r="A108" s="708" t="s">
        <v>730</v>
      </c>
      <c r="B108" s="930">
        <v>-14832.865823100001</v>
      </c>
      <c r="C108" s="930">
        <v>-10375.29832</v>
      </c>
      <c r="D108" s="930">
        <v>-15523.880813630192</v>
      </c>
      <c r="E108" s="930">
        <v>-10492.169506946553</v>
      </c>
      <c r="F108" s="930">
        <v>-8226.1042333322621</v>
      </c>
      <c r="G108" s="930">
        <v>-23312.490781459484</v>
      </c>
      <c r="H108" s="930">
        <v>-20538.927738298094</v>
      </c>
      <c r="I108" s="930">
        <v>-12160.787739351057</v>
      </c>
      <c r="J108" s="930">
        <v>-15084.361927280532</v>
      </c>
      <c r="K108" s="930">
        <v>-24228.68814023559</v>
      </c>
      <c r="L108" s="930">
        <v>-28278.56105695742</v>
      </c>
    </row>
    <row r="109" spans="1:12" ht="16.5" thickBot="1">
      <c r="A109" s="708" t="s">
        <v>731</v>
      </c>
      <c r="B109" s="930">
        <v>42919.829397000009</v>
      </c>
      <c r="C109" s="930">
        <v>16186.2336</v>
      </c>
      <c r="D109" s="930">
        <v>17989.116341999998</v>
      </c>
      <c r="E109" s="930">
        <v>5465.3531379999995</v>
      </c>
      <c r="F109" s="930">
        <v>8669.0409497437995</v>
      </c>
      <c r="G109" s="930">
        <v>12596.265873</v>
      </c>
      <c r="H109" s="930">
        <v>14540.78712422</v>
      </c>
      <c r="I109" s="930">
        <v>6009.7323489000009</v>
      </c>
      <c r="J109" s="930">
        <v>9447.4361700000009</v>
      </c>
      <c r="K109" s="930">
        <v>5515.3810920077276</v>
      </c>
      <c r="L109" s="930">
        <v>16024.900652960001</v>
      </c>
    </row>
    <row r="110" spans="1:12" ht="16.5" thickBot="1">
      <c r="A110" s="708" t="s">
        <v>732</v>
      </c>
      <c r="B110" s="930">
        <v>42919.829397000009</v>
      </c>
      <c r="C110" s="930">
        <v>16186.2336</v>
      </c>
      <c r="D110" s="930">
        <v>17989.116341999998</v>
      </c>
      <c r="E110" s="930">
        <v>5465.3531379999995</v>
      </c>
      <c r="F110" s="930">
        <v>8669.0409497437995</v>
      </c>
      <c r="G110" s="930">
        <v>12596.265873</v>
      </c>
      <c r="H110" s="930">
        <v>14540.78712422</v>
      </c>
      <c r="I110" s="930">
        <v>6009.7323489000009</v>
      </c>
      <c r="J110" s="930">
        <v>9447.4361700000009</v>
      </c>
      <c r="K110" s="930">
        <v>5515.3810920077276</v>
      </c>
      <c r="L110" s="930">
        <v>16024.900652960001</v>
      </c>
    </row>
    <row r="111" spans="1:12" ht="16.5" thickBot="1">
      <c r="A111" s="708" t="s">
        <v>733</v>
      </c>
      <c r="B111" s="930">
        <v>45916.767489600003</v>
      </c>
      <c r="C111" s="930">
        <v>22465.991999999998</v>
      </c>
      <c r="D111" s="930">
        <v>21610.214903999997</v>
      </c>
      <c r="E111" s="930">
        <v>10893.384826</v>
      </c>
      <c r="F111" s="930">
        <v>12538.853303743799</v>
      </c>
      <c r="G111" s="930">
        <v>19879.142084879997</v>
      </c>
      <c r="H111" s="930">
        <v>19329.656913700001</v>
      </c>
      <c r="I111" s="930">
        <v>13072.858623600001</v>
      </c>
      <c r="J111" s="930">
        <v>17174.592918000002</v>
      </c>
      <c r="K111" s="930">
        <v>15096.536809007728</v>
      </c>
      <c r="L111" s="930">
        <v>20468.593824960004</v>
      </c>
    </row>
    <row r="112" spans="1:12" ht="16.5" thickBot="1">
      <c r="A112" s="708" t="s">
        <v>734</v>
      </c>
      <c r="B112" s="930">
        <v>-2996.9380925999999</v>
      </c>
      <c r="C112" s="930">
        <v>-6279.7584000000006</v>
      </c>
      <c r="D112" s="930">
        <v>-3621.0985620000006</v>
      </c>
      <c r="E112" s="930">
        <v>-5428.031688</v>
      </c>
      <c r="F112" s="930">
        <v>-3869.8123540000001</v>
      </c>
      <c r="G112" s="930">
        <v>-7282.8762118800005</v>
      </c>
      <c r="H112" s="930">
        <v>-4788.8697894800007</v>
      </c>
      <c r="I112" s="930">
        <v>-7063.126274700001</v>
      </c>
      <c r="J112" s="930">
        <v>-7727.1567480000003</v>
      </c>
      <c r="K112" s="930">
        <v>-9581.1557169999996</v>
      </c>
      <c r="L112" s="930">
        <v>-4443.6931720000002</v>
      </c>
    </row>
    <row r="113" spans="1:12" ht="16.5" thickBot="1">
      <c r="A113" s="705" t="s">
        <v>735</v>
      </c>
      <c r="B113" s="928">
        <v>641766.41498546069</v>
      </c>
      <c r="C113" s="928">
        <v>714495.52145242027</v>
      </c>
      <c r="D113" s="928">
        <v>857166.58553906251</v>
      </c>
      <c r="E113" s="928">
        <v>909879.82567945297</v>
      </c>
      <c r="F113" s="928">
        <v>803349.3514992994</v>
      </c>
      <c r="G113" s="928">
        <v>841214.76665513078</v>
      </c>
      <c r="H113" s="928">
        <v>825759.06699371408</v>
      </c>
      <c r="I113" s="928">
        <v>885679.82697305526</v>
      </c>
      <c r="J113" s="928">
        <v>825725.7027157431</v>
      </c>
      <c r="K113" s="928">
        <v>835541.55237900896</v>
      </c>
      <c r="L113" s="928">
        <v>841911.33769612201</v>
      </c>
    </row>
    <row r="114" spans="1:12" ht="16.5" thickBot="1">
      <c r="A114" s="708" t="s">
        <v>736</v>
      </c>
      <c r="B114" s="930">
        <v>656924.95283975056</v>
      </c>
      <c r="C114" s="930">
        <v>731862.48660122021</v>
      </c>
      <c r="D114" s="930">
        <v>876163.33708519849</v>
      </c>
      <c r="E114" s="930">
        <v>930457.92748391011</v>
      </c>
      <c r="F114" s="930">
        <v>817760.49031600007</v>
      </c>
      <c r="G114" s="930">
        <v>857661.17320031987</v>
      </c>
      <c r="H114" s="930">
        <v>850629.45695563511</v>
      </c>
      <c r="I114" s="930">
        <v>902550.25080360018</v>
      </c>
      <c r="J114" s="930">
        <v>840495.98592635454</v>
      </c>
      <c r="K114" s="930">
        <v>848600.96415484999</v>
      </c>
      <c r="L114" s="930">
        <v>867618.22604531993</v>
      </c>
    </row>
    <row r="115" spans="1:12" ht="16.5" thickBot="1">
      <c r="A115" s="708" t="s">
        <v>737</v>
      </c>
      <c r="B115" s="930">
        <v>-15158.53785429</v>
      </c>
      <c r="C115" s="930">
        <v>-17366.965148799998</v>
      </c>
      <c r="D115" s="930">
        <v>-18996.751546136002</v>
      </c>
      <c r="E115" s="930">
        <v>-20578.101804456997</v>
      </c>
      <c r="F115" s="930">
        <v>-14411.138816700601</v>
      </c>
      <c r="G115" s="930">
        <v>-16446.406545188998</v>
      </c>
      <c r="H115" s="930">
        <v>-24870.389961921006</v>
      </c>
      <c r="I115" s="930">
        <v>-16870.423830544998</v>
      </c>
      <c r="J115" s="930">
        <v>-14770.283210611402</v>
      </c>
      <c r="K115" s="930">
        <v>-13059.411775840999</v>
      </c>
      <c r="L115" s="930">
        <v>-25706.888349198001</v>
      </c>
    </row>
    <row r="116" spans="1:12" ht="16.5" thickBot="1">
      <c r="A116" s="708" t="s">
        <v>738</v>
      </c>
      <c r="B116" s="930">
        <v>63042.170504999987</v>
      </c>
      <c r="C116" s="930">
        <v>47282.799200000001</v>
      </c>
      <c r="D116" s="930">
        <v>41734.391832000008</v>
      </c>
      <c r="E116" s="930">
        <v>63749.515174</v>
      </c>
      <c r="F116" s="930">
        <v>64996.454694299413</v>
      </c>
      <c r="G116" s="930">
        <v>76046.985907919996</v>
      </c>
      <c r="H116" s="930">
        <v>61930.787562560014</v>
      </c>
      <c r="I116" s="930">
        <v>61033.587843600006</v>
      </c>
      <c r="J116" s="930">
        <v>70728.865415999986</v>
      </c>
      <c r="K116" s="930">
        <v>81518.639095999999</v>
      </c>
      <c r="L116" s="930">
        <v>63606.268355120003</v>
      </c>
    </row>
    <row r="117" spans="1:12" ht="16.5" thickBot="1">
      <c r="A117" s="708" t="s">
        <v>739</v>
      </c>
      <c r="B117" s="930">
        <v>67387.240022999991</v>
      </c>
      <c r="C117" s="930">
        <v>53010.212800000001</v>
      </c>
      <c r="D117" s="930">
        <v>48294.742214000005</v>
      </c>
      <c r="E117" s="930">
        <v>72484.227331999995</v>
      </c>
      <c r="F117" s="930">
        <v>68049.824416000018</v>
      </c>
      <c r="G117" s="930">
        <v>78652.159261919995</v>
      </c>
      <c r="H117" s="930">
        <v>71848.187446560012</v>
      </c>
      <c r="I117" s="930">
        <v>63404.287893600012</v>
      </c>
      <c r="J117" s="930">
        <v>70728.865415999986</v>
      </c>
      <c r="K117" s="930">
        <v>81518.639095999999</v>
      </c>
      <c r="L117" s="930">
        <v>76789.016581120013</v>
      </c>
    </row>
    <row r="118" spans="1:12" ht="16.5" thickBot="1">
      <c r="A118" s="708" t="s">
        <v>697</v>
      </c>
      <c r="B118" s="930">
        <v>-4345.0695179999993</v>
      </c>
      <c r="C118" s="930">
        <v>-5727.4135999999999</v>
      </c>
      <c r="D118" s="930">
        <v>-6560.3503820000005</v>
      </c>
      <c r="E118" s="930">
        <v>-8734.7121580000003</v>
      </c>
      <c r="F118" s="930">
        <v>-3053.3697217006002</v>
      </c>
      <c r="G118" s="930">
        <v>-2605.1733539999996</v>
      </c>
      <c r="H118" s="930">
        <v>-9917.3998840000022</v>
      </c>
      <c r="I118" s="930">
        <v>-2370.7000499999999</v>
      </c>
      <c r="J118" s="930">
        <v>0</v>
      </c>
      <c r="K118" s="930">
        <v>0</v>
      </c>
      <c r="L118" s="930">
        <v>-13182.748226000002</v>
      </c>
    </row>
    <row r="119" spans="1:12" ht="16.5" thickBot="1">
      <c r="A119" s="708" t="s">
        <v>740</v>
      </c>
      <c r="B119" s="937">
        <v>578724.24448046065</v>
      </c>
      <c r="C119" s="937">
        <v>667212.72225242015</v>
      </c>
      <c r="D119" s="937">
        <v>815432.19370706251</v>
      </c>
      <c r="E119" s="937">
        <v>846130.31050545303</v>
      </c>
      <c r="F119" s="937">
        <v>738352.89680500003</v>
      </c>
      <c r="G119" s="937">
        <v>765167.78074721096</v>
      </c>
      <c r="H119" s="937">
        <v>763828.27943115402</v>
      </c>
      <c r="I119" s="937">
        <v>824646.23912945518</v>
      </c>
      <c r="J119" s="937">
        <v>754996.8372997432</v>
      </c>
      <c r="K119" s="937">
        <v>754022.91328300897</v>
      </c>
      <c r="L119" s="937">
        <v>778305.06934100203</v>
      </c>
    </row>
    <row r="120" spans="1:12" ht="16.5" thickBot="1">
      <c r="A120" s="708" t="s">
        <v>701</v>
      </c>
      <c r="B120" s="937">
        <v>589537.71281675063</v>
      </c>
      <c r="C120" s="937">
        <v>678852.27380122012</v>
      </c>
      <c r="D120" s="937">
        <v>827868.59487119864</v>
      </c>
      <c r="E120" s="937">
        <v>857973.70015191007</v>
      </c>
      <c r="F120" s="937">
        <v>749710.66590000002</v>
      </c>
      <c r="G120" s="937">
        <v>779009.01393839985</v>
      </c>
      <c r="H120" s="937">
        <v>778781.26950907509</v>
      </c>
      <c r="I120" s="937">
        <v>839145.96291000023</v>
      </c>
      <c r="J120" s="937">
        <v>769767.12051035452</v>
      </c>
      <c r="K120" s="937">
        <v>767082.32505885011</v>
      </c>
      <c r="L120" s="937">
        <v>790829.20946419996</v>
      </c>
    </row>
    <row r="121" spans="1:12" ht="16.5" thickBot="1">
      <c r="A121" s="708" t="s">
        <v>702</v>
      </c>
      <c r="B121" s="937">
        <v>-10813.46833629</v>
      </c>
      <c r="C121" s="937">
        <v>-11639.551548799998</v>
      </c>
      <c r="D121" s="937">
        <v>-12436.401164136003</v>
      </c>
      <c r="E121" s="937">
        <v>-11843.389646456999</v>
      </c>
      <c r="F121" s="937">
        <v>-11357.769095000001</v>
      </c>
      <c r="G121" s="937">
        <v>-13841.233191188998</v>
      </c>
      <c r="H121" s="937">
        <v>-14952.990077921002</v>
      </c>
      <c r="I121" s="937">
        <v>-14499.723780545</v>
      </c>
      <c r="J121" s="937">
        <v>-14770.283210611402</v>
      </c>
      <c r="K121" s="937">
        <v>-13059.411775840999</v>
      </c>
      <c r="L121" s="937">
        <v>-12524.140123198</v>
      </c>
    </row>
    <row r="122" spans="1:12" ht="16.5" thickBot="1">
      <c r="A122" s="708" t="s">
        <v>741</v>
      </c>
      <c r="B122" s="930">
        <v>588572.52933299995</v>
      </c>
      <c r="C122" s="930">
        <v>676871.00959999999</v>
      </c>
      <c r="D122" s="930">
        <v>826839.88508000004</v>
      </c>
      <c r="E122" s="930">
        <v>856762.40263500006</v>
      </c>
      <c r="F122" s="930">
        <v>748187.43820000009</v>
      </c>
      <c r="G122" s="930">
        <v>776642.30354219978</v>
      </c>
      <c r="H122" s="930">
        <v>777579.48403800011</v>
      </c>
      <c r="I122" s="930">
        <v>837842.20658500015</v>
      </c>
      <c r="J122" s="930">
        <v>768258.30234500009</v>
      </c>
      <c r="K122" s="930">
        <v>765735.20426440006</v>
      </c>
      <c r="L122" s="930">
        <v>789533.4185424</v>
      </c>
    </row>
    <row r="123" spans="1:12" ht="16.5" thickBot="1">
      <c r="A123" s="708" t="s">
        <v>733</v>
      </c>
      <c r="B123" s="930">
        <v>589287.7854719999</v>
      </c>
      <c r="C123" s="930">
        <v>678492.31280000007</v>
      </c>
      <c r="D123" s="930">
        <v>827769.40481800004</v>
      </c>
      <c r="E123" s="930">
        <v>857823.07824399997</v>
      </c>
      <c r="F123" s="930">
        <v>749108.45960000006</v>
      </c>
      <c r="G123" s="930">
        <v>778441.42002599989</v>
      </c>
      <c r="H123" s="930">
        <v>778575.17639300018</v>
      </c>
      <c r="I123" s="930">
        <v>839093.45229000016</v>
      </c>
      <c r="J123" s="930">
        <v>769245.34791500005</v>
      </c>
      <c r="K123" s="930">
        <v>766701.59156199999</v>
      </c>
      <c r="L123" s="930">
        <v>790449.63750000007</v>
      </c>
    </row>
    <row r="124" spans="1:12" ht="16.5" thickBot="1">
      <c r="A124" s="708" t="s">
        <v>734</v>
      </c>
      <c r="B124" s="930">
        <v>-715.25613899999996</v>
      </c>
      <c r="C124" s="930">
        <v>-1621.3032000000001</v>
      </c>
      <c r="D124" s="930">
        <v>-929.51973799999996</v>
      </c>
      <c r="E124" s="930">
        <v>-1060.6756089999985</v>
      </c>
      <c r="F124" s="930">
        <v>-921.02139999999997</v>
      </c>
      <c r="G124" s="930">
        <v>-1799.1164838000002</v>
      </c>
      <c r="H124" s="930">
        <v>-995.69235500000002</v>
      </c>
      <c r="I124" s="930">
        <v>-1251.2457049999989</v>
      </c>
      <c r="J124" s="930">
        <v>-987.04556999999988</v>
      </c>
      <c r="K124" s="930">
        <v>-966.38729760000001</v>
      </c>
      <c r="L124" s="930">
        <v>-916.21895760000007</v>
      </c>
    </row>
    <row r="125" spans="1:12" ht="16.5" thickBot="1">
      <c r="A125" s="708" t="s">
        <v>742</v>
      </c>
      <c r="B125" s="930">
        <v>-9848.2848525393565</v>
      </c>
      <c r="C125" s="930">
        <v>-9658.287347579877</v>
      </c>
      <c r="D125" s="930">
        <v>-11407.691372937394</v>
      </c>
      <c r="E125" s="930">
        <v>-10632.092129547002</v>
      </c>
      <c r="F125" s="930">
        <v>-9834.5413950000002</v>
      </c>
      <c r="G125" s="930">
        <v>-11474.522794988998</v>
      </c>
      <c r="H125" s="930">
        <v>-13751.204606846004</v>
      </c>
      <c r="I125" s="930">
        <v>-13195.967455545</v>
      </c>
      <c r="J125" s="930">
        <v>-13261.465045256864</v>
      </c>
      <c r="K125" s="930">
        <v>-11712.290981390999</v>
      </c>
      <c r="L125" s="930">
        <v>-11228.349201398001</v>
      </c>
    </row>
    <row r="126" spans="1:12" ht="16.5" thickBot="1">
      <c r="A126" s="708" t="s">
        <v>733</v>
      </c>
      <c r="B126" s="930">
        <v>249.92734475064373</v>
      </c>
      <c r="C126" s="930">
        <v>359.96100122012001</v>
      </c>
      <c r="D126" s="930">
        <v>99.190053198609306</v>
      </c>
      <c r="E126" s="930">
        <v>150.62190790999998</v>
      </c>
      <c r="F126" s="930">
        <v>602.20629999999994</v>
      </c>
      <c r="G126" s="930">
        <v>567.59391239999991</v>
      </c>
      <c r="H126" s="930">
        <v>206.09311607500001</v>
      </c>
      <c r="I126" s="930">
        <v>52.51062000000001</v>
      </c>
      <c r="J126" s="930">
        <v>521.77259535453766</v>
      </c>
      <c r="K126" s="930">
        <v>380.73349685000005</v>
      </c>
      <c r="L126" s="930">
        <v>379.57196420000002</v>
      </c>
    </row>
    <row r="127" spans="1:12" ht="16.5" thickBot="1">
      <c r="A127" s="708" t="s">
        <v>734</v>
      </c>
      <c r="B127" s="930">
        <v>-10098.212197289999</v>
      </c>
      <c r="C127" s="930">
        <v>-10018.248348799998</v>
      </c>
      <c r="D127" s="930">
        <v>-11506.881426136002</v>
      </c>
      <c r="E127" s="930">
        <v>-10782.714037457001</v>
      </c>
      <c r="F127" s="930">
        <v>-10436.747695</v>
      </c>
      <c r="G127" s="930">
        <v>-12042.116707388999</v>
      </c>
      <c r="H127" s="930">
        <v>-13957.297722921003</v>
      </c>
      <c r="I127" s="930">
        <v>-13248.478075545001</v>
      </c>
      <c r="J127" s="930">
        <v>-13783.237640611404</v>
      </c>
      <c r="K127" s="930">
        <v>-12093.024478240999</v>
      </c>
      <c r="L127" s="930">
        <v>-11607.921165598002</v>
      </c>
    </row>
    <row r="128" spans="1:12" ht="16.5" thickBot="1">
      <c r="A128" s="705" t="s">
        <v>743</v>
      </c>
      <c r="B128" s="928">
        <v>-2382080.3511792198</v>
      </c>
      <c r="C128" s="928">
        <v>-1007479.6255274365</v>
      </c>
      <c r="D128" s="928">
        <v>3012284.4404910938</v>
      </c>
      <c r="E128" s="928">
        <v>694835.13119816105</v>
      </c>
      <c r="F128" s="928">
        <v>485266.08082878269</v>
      </c>
      <c r="G128" s="928">
        <v>-849473.01819288998</v>
      </c>
      <c r="H128" s="928">
        <v>-312852.80165363313</v>
      </c>
      <c r="I128" s="928">
        <v>-164231.53521018336</v>
      </c>
      <c r="J128" s="928">
        <v>389791.81005305512</v>
      </c>
      <c r="K128" s="928">
        <v>-881798.72584407998</v>
      </c>
      <c r="L128" s="928">
        <v>-1489962.233432702</v>
      </c>
    </row>
    <row r="129" spans="1:12" ht="16.5" thickBot="1">
      <c r="A129" s="705" t="s">
        <v>744</v>
      </c>
      <c r="B129" s="928">
        <v>0</v>
      </c>
      <c r="C129" s="928">
        <v>0</v>
      </c>
      <c r="D129" s="928">
        <v>0</v>
      </c>
      <c r="E129" s="928">
        <v>0</v>
      </c>
      <c r="F129" s="928">
        <v>0</v>
      </c>
      <c r="G129" s="928">
        <v>0</v>
      </c>
      <c r="H129" s="928">
        <v>0</v>
      </c>
      <c r="I129" s="928">
        <v>0</v>
      </c>
      <c r="J129" s="928">
        <v>0</v>
      </c>
      <c r="K129" s="928">
        <v>0</v>
      </c>
      <c r="L129" s="928">
        <v>0</v>
      </c>
    </row>
    <row r="130" spans="1:12" ht="16.5" thickBot="1">
      <c r="A130" s="708" t="s">
        <v>745</v>
      </c>
      <c r="B130" s="930">
        <v>0</v>
      </c>
      <c r="C130" s="930">
        <v>0</v>
      </c>
      <c r="D130" s="930">
        <v>0</v>
      </c>
      <c r="E130" s="930">
        <v>0</v>
      </c>
      <c r="F130" s="930">
        <v>0</v>
      </c>
      <c r="G130" s="930">
        <v>0</v>
      </c>
      <c r="H130" s="930">
        <v>0</v>
      </c>
      <c r="I130" s="930">
        <v>0</v>
      </c>
      <c r="J130" s="930">
        <v>0</v>
      </c>
      <c r="K130" s="930">
        <v>0</v>
      </c>
      <c r="L130" s="930">
        <v>0</v>
      </c>
    </row>
    <row r="131" spans="1:12" ht="16.5" thickBot="1">
      <c r="A131" s="708" t="s">
        <v>746</v>
      </c>
      <c r="B131" s="930">
        <v>0</v>
      </c>
      <c r="C131" s="930">
        <v>0</v>
      </c>
      <c r="D131" s="930">
        <v>0</v>
      </c>
      <c r="E131" s="930">
        <v>0</v>
      </c>
      <c r="F131" s="930">
        <v>0</v>
      </c>
      <c r="G131" s="930">
        <v>0</v>
      </c>
      <c r="H131" s="930">
        <v>0</v>
      </c>
      <c r="I131" s="930">
        <v>0</v>
      </c>
      <c r="J131" s="930">
        <v>0</v>
      </c>
      <c r="K131" s="930">
        <v>0</v>
      </c>
      <c r="L131" s="930">
        <v>0</v>
      </c>
    </row>
    <row r="132" spans="1:12" ht="16.5" thickBot="1">
      <c r="A132" s="708" t="s">
        <v>747</v>
      </c>
      <c r="B132" s="930">
        <v>0</v>
      </c>
      <c r="C132" s="930">
        <v>0</v>
      </c>
      <c r="D132" s="930">
        <v>0</v>
      </c>
      <c r="E132" s="930">
        <v>0</v>
      </c>
      <c r="F132" s="930">
        <v>0</v>
      </c>
      <c r="G132" s="930">
        <v>0</v>
      </c>
      <c r="H132" s="930">
        <v>0</v>
      </c>
      <c r="I132" s="930">
        <v>0</v>
      </c>
      <c r="J132" s="930">
        <v>0</v>
      </c>
      <c r="K132" s="930">
        <v>0</v>
      </c>
      <c r="L132" s="930">
        <v>0</v>
      </c>
    </row>
    <row r="133" spans="1:12" ht="16.5" thickBot="1">
      <c r="A133" s="708" t="s">
        <v>701</v>
      </c>
      <c r="B133" s="930">
        <v>0</v>
      </c>
      <c r="C133" s="930">
        <v>0</v>
      </c>
      <c r="D133" s="930">
        <v>0</v>
      </c>
      <c r="E133" s="930">
        <v>0</v>
      </c>
      <c r="F133" s="930">
        <v>0</v>
      </c>
      <c r="G133" s="930">
        <v>0</v>
      </c>
      <c r="H133" s="930">
        <v>0</v>
      </c>
      <c r="I133" s="930">
        <v>0</v>
      </c>
      <c r="J133" s="930">
        <v>0</v>
      </c>
      <c r="K133" s="930">
        <v>0</v>
      </c>
      <c r="L133" s="930">
        <v>0</v>
      </c>
    </row>
    <row r="134" spans="1:12" ht="16.5" thickBot="1">
      <c r="A134" s="704" t="s">
        <v>748</v>
      </c>
      <c r="B134" s="930">
        <v>0</v>
      </c>
      <c r="C134" s="930">
        <v>0</v>
      </c>
      <c r="D134" s="930">
        <v>0</v>
      </c>
      <c r="E134" s="930">
        <v>0</v>
      </c>
      <c r="F134" s="930">
        <v>0</v>
      </c>
      <c r="G134" s="930">
        <v>0</v>
      </c>
      <c r="H134" s="930">
        <v>0</v>
      </c>
      <c r="I134" s="930">
        <v>0</v>
      </c>
      <c r="J134" s="930">
        <v>0</v>
      </c>
      <c r="K134" s="930">
        <v>0</v>
      </c>
      <c r="L134" s="930">
        <v>0</v>
      </c>
    </row>
    <row r="135" spans="1:12" ht="16.5" thickBot="1">
      <c r="A135" s="704" t="s">
        <v>749</v>
      </c>
      <c r="B135" s="930">
        <v>0</v>
      </c>
      <c r="C135" s="930">
        <v>0</v>
      </c>
      <c r="D135" s="930">
        <v>0</v>
      </c>
      <c r="E135" s="930">
        <v>0</v>
      </c>
      <c r="F135" s="930">
        <v>0</v>
      </c>
      <c r="G135" s="930">
        <v>0</v>
      </c>
      <c r="H135" s="930">
        <v>0</v>
      </c>
      <c r="I135" s="930">
        <v>0</v>
      </c>
      <c r="J135" s="930">
        <v>0</v>
      </c>
      <c r="K135" s="930">
        <v>0</v>
      </c>
      <c r="L135" s="930">
        <v>0</v>
      </c>
    </row>
    <row r="136" spans="1:12" ht="16.5" thickBot="1">
      <c r="A136" s="950" t="s">
        <v>750</v>
      </c>
      <c r="B136" s="930">
        <v>0</v>
      </c>
      <c r="C136" s="930">
        <v>0</v>
      </c>
      <c r="D136" s="930">
        <v>0</v>
      </c>
      <c r="E136" s="930">
        <v>0</v>
      </c>
      <c r="F136" s="930">
        <v>0</v>
      </c>
      <c r="G136" s="930">
        <v>0</v>
      </c>
      <c r="H136" s="930">
        <v>0</v>
      </c>
      <c r="I136" s="930">
        <v>0</v>
      </c>
      <c r="J136" s="930">
        <v>0</v>
      </c>
      <c r="K136" s="930">
        <v>0</v>
      </c>
      <c r="L136" s="930">
        <v>0</v>
      </c>
    </row>
    <row r="137" spans="1:12" ht="16.5" thickBot="1">
      <c r="A137" s="951" t="s">
        <v>702</v>
      </c>
      <c r="B137" s="939">
        <v>0</v>
      </c>
      <c r="C137" s="939">
        <v>0</v>
      </c>
      <c r="D137" s="939">
        <v>0</v>
      </c>
      <c r="E137" s="952">
        <v>0</v>
      </c>
      <c r="F137" s="952">
        <v>0</v>
      </c>
      <c r="G137" s="952">
        <v>0</v>
      </c>
      <c r="H137" s="952">
        <v>0</v>
      </c>
      <c r="I137" s="952">
        <v>0</v>
      </c>
      <c r="J137" s="952">
        <v>0</v>
      </c>
      <c r="K137" s="952">
        <v>0</v>
      </c>
      <c r="L137" s="952">
        <v>0</v>
      </c>
    </row>
    <row r="138" spans="1:12" ht="16.5" thickBot="1">
      <c r="A138" s="951" t="s">
        <v>751</v>
      </c>
      <c r="B138" s="939">
        <v>0</v>
      </c>
      <c r="C138" s="939">
        <v>0</v>
      </c>
      <c r="D138" s="939">
        <v>0</v>
      </c>
      <c r="E138" s="939">
        <v>0</v>
      </c>
      <c r="F138" s="939">
        <v>0</v>
      </c>
      <c r="G138" s="939">
        <v>0</v>
      </c>
      <c r="H138" s="939">
        <v>0</v>
      </c>
      <c r="I138" s="939">
        <v>0</v>
      </c>
      <c r="J138" s="939">
        <v>0</v>
      </c>
      <c r="K138" s="939">
        <v>0</v>
      </c>
      <c r="L138" s="939">
        <v>0</v>
      </c>
    </row>
    <row r="139" spans="1:12" ht="16.5" thickBot="1">
      <c r="A139" s="708" t="s">
        <v>705</v>
      </c>
      <c r="B139" s="930">
        <v>0</v>
      </c>
      <c r="C139" s="930">
        <v>0</v>
      </c>
      <c r="D139" s="930">
        <v>0</v>
      </c>
      <c r="E139" s="930">
        <v>0</v>
      </c>
      <c r="F139" s="930">
        <v>0</v>
      </c>
      <c r="G139" s="930">
        <v>0</v>
      </c>
      <c r="H139" s="930">
        <v>0</v>
      </c>
      <c r="I139" s="930">
        <v>0</v>
      </c>
      <c r="J139" s="930">
        <v>0</v>
      </c>
      <c r="K139" s="930">
        <v>0</v>
      </c>
      <c r="L139" s="930">
        <v>0</v>
      </c>
    </row>
    <row r="140" spans="1:12" ht="16.5" thickBot="1">
      <c r="A140" s="708" t="s">
        <v>706</v>
      </c>
      <c r="B140" s="930">
        <v>0</v>
      </c>
      <c r="C140" s="930">
        <v>0</v>
      </c>
      <c r="D140" s="930">
        <v>0</v>
      </c>
      <c r="E140" s="930">
        <v>0</v>
      </c>
      <c r="F140" s="930">
        <v>0</v>
      </c>
      <c r="G140" s="930">
        <v>0</v>
      </c>
      <c r="H140" s="930">
        <v>0</v>
      </c>
      <c r="I140" s="930">
        <v>0</v>
      </c>
      <c r="J140" s="930">
        <v>0</v>
      </c>
      <c r="K140" s="930">
        <v>0</v>
      </c>
      <c r="L140" s="930">
        <v>0</v>
      </c>
    </row>
    <row r="141" spans="1:12" ht="16.5" thickBot="1">
      <c r="A141" s="705" t="s">
        <v>752</v>
      </c>
      <c r="B141" s="928">
        <v>-2382080.3511792198</v>
      </c>
      <c r="C141" s="928">
        <v>-1007479.6255274365</v>
      </c>
      <c r="D141" s="928">
        <v>3012284.4404910938</v>
      </c>
      <c r="E141" s="928">
        <v>694835.13119816105</v>
      </c>
      <c r="F141" s="928">
        <v>485266.08082878269</v>
      </c>
      <c r="G141" s="928">
        <v>-849473.01819288998</v>
      </c>
      <c r="H141" s="928">
        <v>-312852.80165363313</v>
      </c>
      <c r="I141" s="928">
        <v>-164231.53521018336</v>
      </c>
      <c r="J141" s="928">
        <v>389791.81005305512</v>
      </c>
      <c r="K141" s="928">
        <v>-881798.72584407998</v>
      </c>
      <c r="L141" s="928">
        <v>-1489962.233432702</v>
      </c>
    </row>
    <row r="142" spans="1:12" ht="16.5" thickBot="1">
      <c r="A142" s="705" t="s">
        <v>753</v>
      </c>
      <c r="B142" s="928">
        <v>-2806929.6875261641</v>
      </c>
      <c r="C142" s="928">
        <v>-1284068.9558065478</v>
      </c>
      <c r="D142" s="928">
        <v>2799292.5329906796</v>
      </c>
      <c r="E142" s="928">
        <v>465491.92489218124</v>
      </c>
      <c r="F142" s="928">
        <v>-166269.97340543367</v>
      </c>
      <c r="G142" s="928">
        <v>-1456617.3451080485</v>
      </c>
      <c r="H142" s="928">
        <v>-703708.58672823955</v>
      </c>
      <c r="I142" s="928">
        <v>-779883.77609964949</v>
      </c>
      <c r="J142" s="928">
        <v>-334999.26739169809</v>
      </c>
      <c r="K142" s="928">
        <v>-1571038.8654676955</v>
      </c>
      <c r="L142" s="928">
        <v>-2339826.3614823911</v>
      </c>
    </row>
    <row r="143" spans="1:12" ht="16.5" thickBot="1">
      <c r="A143" s="705" t="s">
        <v>754</v>
      </c>
      <c r="B143" s="930">
        <v>-28287.196630326001</v>
      </c>
      <c r="C143" s="930">
        <v>-35294.560418480003</v>
      </c>
      <c r="D143" s="930">
        <v>-39166.470465280006</v>
      </c>
      <c r="E143" s="930">
        <v>-34771.648535999993</v>
      </c>
      <c r="F143" s="930">
        <v>-42015.187990959981</v>
      </c>
      <c r="G143" s="930">
        <v>-25641.160363585197</v>
      </c>
      <c r="H143" s="930">
        <v>15842.106715537926</v>
      </c>
      <c r="I143" s="930">
        <v>-74388.637560940973</v>
      </c>
      <c r="J143" s="930">
        <v>32657.263763204381</v>
      </c>
      <c r="K143" s="930">
        <v>-91831.88937624004</v>
      </c>
      <c r="L143" s="930">
        <v>-76651.739875679996</v>
      </c>
    </row>
    <row r="144" spans="1:12" ht="16.5" thickBot="1">
      <c r="A144" s="708" t="s">
        <v>755</v>
      </c>
      <c r="B144" s="930">
        <v>-27900.937496999999</v>
      </c>
      <c r="C144" s="930">
        <v>-34849.830400000006</v>
      </c>
      <c r="D144" s="930">
        <v>-38623.380281280006</v>
      </c>
      <c r="E144" s="930">
        <v>-34234.219656000001</v>
      </c>
      <c r="F144" s="930">
        <v>-41103.300831999986</v>
      </c>
      <c r="G144" s="930">
        <v>-24560.24499264</v>
      </c>
      <c r="H144" s="930">
        <v>16838.334312184026</v>
      </c>
      <c r="I144" s="930">
        <v>-73532.206800799977</v>
      </c>
      <c r="J144" s="930">
        <v>33605.047480559981</v>
      </c>
      <c r="K144" s="930">
        <v>-90730.033058240049</v>
      </c>
      <c r="L144" s="930">
        <v>-75549.404183680002</v>
      </c>
    </row>
    <row r="145" spans="1:12" ht="16.5" thickBot="1">
      <c r="A145" s="708" t="s">
        <v>756</v>
      </c>
      <c r="B145" s="930">
        <v>-27900.937496999999</v>
      </c>
      <c r="C145" s="930">
        <v>-34849.830400000006</v>
      </c>
      <c r="D145" s="930">
        <v>-38623.380281280006</v>
      </c>
      <c r="E145" s="930">
        <v>-34234.219656000001</v>
      </c>
      <c r="F145" s="930">
        <v>-41103.300831999986</v>
      </c>
      <c r="G145" s="930">
        <v>-24560.24499264</v>
      </c>
      <c r="H145" s="930">
        <v>16838.334312184026</v>
      </c>
      <c r="I145" s="930">
        <v>-73532.206800799977</v>
      </c>
      <c r="J145" s="930">
        <v>33605.047480559981</v>
      </c>
      <c r="K145" s="930">
        <v>-90730.033058240049</v>
      </c>
      <c r="L145" s="930">
        <v>-75549.404183680002</v>
      </c>
    </row>
    <row r="146" spans="1:12" ht="16.5" thickBot="1">
      <c r="A146" s="708" t="s">
        <v>757</v>
      </c>
      <c r="B146" s="930">
        <v>0</v>
      </c>
      <c r="C146" s="930">
        <v>0</v>
      </c>
      <c r="D146" s="930">
        <v>0</v>
      </c>
      <c r="E146" s="930">
        <v>0</v>
      </c>
      <c r="F146" s="930">
        <v>0</v>
      </c>
      <c r="G146" s="930">
        <v>0</v>
      </c>
      <c r="H146" s="930">
        <v>0</v>
      </c>
      <c r="I146" s="930">
        <v>0</v>
      </c>
      <c r="J146" s="930">
        <v>0</v>
      </c>
      <c r="K146" s="930">
        <v>0</v>
      </c>
      <c r="L146" s="930">
        <v>0</v>
      </c>
    </row>
    <row r="147" spans="1:12" ht="16.5" thickBot="1">
      <c r="A147" s="708" t="s">
        <v>758</v>
      </c>
      <c r="B147" s="930">
        <v>-386.25913332600004</v>
      </c>
      <c r="C147" s="930">
        <v>-444.73001848000001</v>
      </c>
      <c r="D147" s="930">
        <v>-543.09018400000002</v>
      </c>
      <c r="E147" s="930">
        <v>-537.42888000000005</v>
      </c>
      <c r="F147" s="930">
        <v>-911.88715896000008</v>
      </c>
      <c r="G147" s="930">
        <v>-1080.9153709452</v>
      </c>
      <c r="H147" s="930">
        <v>-996.22759664610021</v>
      </c>
      <c r="I147" s="930">
        <v>-856.43076014100006</v>
      </c>
      <c r="J147" s="930">
        <v>-947.78371735560006</v>
      </c>
      <c r="K147" s="930">
        <v>-1101.8563179999999</v>
      </c>
      <c r="L147" s="930">
        <v>-1102.3356920000001</v>
      </c>
    </row>
    <row r="148" spans="1:12" ht="16.5" thickBot="1">
      <c r="A148" s="708" t="s">
        <v>759</v>
      </c>
      <c r="B148" s="930">
        <v>0</v>
      </c>
      <c r="C148" s="930">
        <v>0</v>
      </c>
      <c r="D148" s="930">
        <v>0</v>
      </c>
      <c r="E148" s="930">
        <v>0</v>
      </c>
      <c r="F148" s="930">
        <v>0</v>
      </c>
      <c r="G148" s="930">
        <v>0</v>
      </c>
      <c r="H148" s="930">
        <v>0</v>
      </c>
      <c r="I148" s="930">
        <v>0</v>
      </c>
      <c r="J148" s="930">
        <v>0</v>
      </c>
      <c r="K148" s="930">
        <v>0</v>
      </c>
      <c r="L148" s="930">
        <v>0</v>
      </c>
    </row>
    <row r="149" spans="1:12" ht="16.5" thickBot="1">
      <c r="A149" s="708" t="s">
        <v>756</v>
      </c>
      <c r="B149" s="930">
        <v>0</v>
      </c>
      <c r="C149" s="930">
        <v>0</v>
      </c>
      <c r="D149" s="930">
        <v>0</v>
      </c>
      <c r="E149" s="930">
        <v>0</v>
      </c>
      <c r="F149" s="930">
        <v>0</v>
      </c>
      <c r="G149" s="930">
        <v>0</v>
      </c>
      <c r="H149" s="930">
        <v>0</v>
      </c>
      <c r="I149" s="930">
        <v>0</v>
      </c>
      <c r="J149" s="930">
        <v>0</v>
      </c>
      <c r="K149" s="930">
        <v>0</v>
      </c>
      <c r="L149" s="930">
        <v>0</v>
      </c>
    </row>
    <row r="150" spans="1:12" ht="16.5" thickBot="1">
      <c r="A150" s="708" t="s">
        <v>757</v>
      </c>
      <c r="B150" s="930">
        <v>0</v>
      </c>
      <c r="C150" s="930">
        <v>0</v>
      </c>
      <c r="D150" s="930">
        <v>0</v>
      </c>
      <c r="E150" s="930">
        <v>0</v>
      </c>
      <c r="F150" s="930">
        <v>0</v>
      </c>
      <c r="G150" s="930">
        <v>0</v>
      </c>
      <c r="H150" s="930">
        <v>0</v>
      </c>
      <c r="I150" s="930">
        <v>0</v>
      </c>
      <c r="J150" s="930">
        <v>0</v>
      </c>
      <c r="K150" s="930">
        <v>0</v>
      </c>
      <c r="L150" s="930">
        <v>0</v>
      </c>
    </row>
    <row r="151" spans="1:12" ht="16.5" thickBot="1">
      <c r="A151" s="705" t="s">
        <v>760</v>
      </c>
      <c r="B151" s="928">
        <v>-44003.866247999998</v>
      </c>
      <c r="C151" s="928">
        <v>-39511.560959999995</v>
      </c>
      <c r="D151" s="928">
        <v>-43854.233956800002</v>
      </c>
      <c r="E151" s="928">
        <v>-41054.192143200002</v>
      </c>
      <c r="F151" s="928">
        <v>-52945.01316000001</v>
      </c>
      <c r="G151" s="928">
        <v>-57969.931521599996</v>
      </c>
      <c r="H151" s="928">
        <v>-71619.619045800006</v>
      </c>
      <c r="I151" s="928">
        <v>-65179.27040400001</v>
      </c>
      <c r="J151" s="928">
        <v>-28991.878499399998</v>
      </c>
      <c r="K151" s="928">
        <v>-122630.9896626</v>
      </c>
      <c r="L151" s="928">
        <v>-65895.629098800011</v>
      </c>
    </row>
    <row r="152" spans="1:12" ht="16.5" thickBot="1">
      <c r="A152" s="708" t="s">
        <v>761</v>
      </c>
      <c r="B152" s="930">
        <v>-40336.877393999996</v>
      </c>
      <c r="C152" s="930">
        <v>-36218.93088</v>
      </c>
      <c r="D152" s="930">
        <v>-40199.714460400006</v>
      </c>
      <c r="E152" s="930">
        <v>-37633.0094646</v>
      </c>
      <c r="F152" s="930">
        <v>-48532.928730000007</v>
      </c>
      <c r="G152" s="930">
        <v>-53139.103894799999</v>
      </c>
      <c r="H152" s="930">
        <v>-65651.31745865001</v>
      </c>
      <c r="I152" s="930">
        <v>-59747.664537000011</v>
      </c>
      <c r="J152" s="930">
        <v>-26575.888624449999</v>
      </c>
      <c r="K152" s="930">
        <v>-112411.74052405001</v>
      </c>
      <c r="L152" s="930">
        <v>-60404.32667390001</v>
      </c>
    </row>
    <row r="153" spans="1:12" ht="16.5" thickBot="1">
      <c r="A153" s="708" t="s">
        <v>762</v>
      </c>
      <c r="B153" s="930">
        <v>-3666.9888539999997</v>
      </c>
      <c r="C153" s="930">
        <v>-3292.6300799999999</v>
      </c>
      <c r="D153" s="930">
        <v>-3654.5194964000002</v>
      </c>
      <c r="E153" s="930">
        <v>-3421.1826786000001</v>
      </c>
      <c r="F153" s="930">
        <v>-4412.0844300000008</v>
      </c>
      <c r="G153" s="930">
        <v>-4830.8276268</v>
      </c>
      <c r="H153" s="930">
        <v>-5968.3015871500011</v>
      </c>
      <c r="I153" s="930">
        <v>-5431.6058670000011</v>
      </c>
      <c r="J153" s="930">
        <v>-2415.9898749499998</v>
      </c>
      <c r="K153" s="930">
        <v>-10219.24913855</v>
      </c>
      <c r="L153" s="930">
        <v>-5491.3024249</v>
      </c>
    </row>
    <row r="154" spans="1:12" ht="16.5" thickBot="1">
      <c r="A154" s="704" t="s">
        <v>763</v>
      </c>
      <c r="B154" s="930">
        <v>0</v>
      </c>
      <c r="C154" s="930">
        <v>0</v>
      </c>
      <c r="D154" s="930">
        <v>0</v>
      </c>
      <c r="E154" s="930">
        <v>0</v>
      </c>
      <c r="F154" s="930">
        <v>0</v>
      </c>
      <c r="G154" s="930">
        <v>0</v>
      </c>
      <c r="H154" s="930">
        <v>0</v>
      </c>
      <c r="I154" s="930">
        <v>0</v>
      </c>
      <c r="J154" s="930">
        <v>0</v>
      </c>
      <c r="K154" s="930">
        <v>0</v>
      </c>
      <c r="L154" s="930">
        <v>0</v>
      </c>
    </row>
    <row r="155" spans="1:12" ht="16.5" thickBot="1">
      <c r="A155" s="704" t="s">
        <v>764</v>
      </c>
      <c r="B155" s="930">
        <v>-3666.9888539999997</v>
      </c>
      <c r="C155" s="930">
        <v>-3292.6300799999999</v>
      </c>
      <c r="D155" s="930">
        <v>-3654.5194964000002</v>
      </c>
      <c r="E155" s="930">
        <v>-3421.1826786000001</v>
      </c>
      <c r="F155" s="930">
        <v>-4412.0844300000008</v>
      </c>
      <c r="G155" s="930">
        <v>-4830.8276268</v>
      </c>
      <c r="H155" s="930">
        <v>-5968.3015871500011</v>
      </c>
      <c r="I155" s="930">
        <v>-5431.6058670000011</v>
      </c>
      <c r="J155" s="930">
        <v>-2415.9898749499998</v>
      </c>
      <c r="K155" s="930">
        <v>-10219.24913855</v>
      </c>
      <c r="L155" s="930">
        <v>-5491.3024249</v>
      </c>
    </row>
    <row r="156" spans="1:12" ht="16.5" thickBot="1">
      <c r="A156" s="705" t="s">
        <v>765</v>
      </c>
      <c r="B156" s="928">
        <v>-2989730.7860218375</v>
      </c>
      <c r="C156" s="928">
        <v>-1685468.9136280671</v>
      </c>
      <c r="D156" s="928">
        <v>2452700.5537547595</v>
      </c>
      <c r="E156" s="928">
        <v>205460.54416338095</v>
      </c>
      <c r="F156" s="928">
        <v>50236.411945527158</v>
      </c>
      <c r="G156" s="928">
        <v>-1580655.8760968642</v>
      </c>
      <c r="H156" s="928">
        <v>-660955.6424859775</v>
      </c>
      <c r="I156" s="928">
        <v>-494583.45333470823</v>
      </c>
      <c r="J156" s="928">
        <v>58433.18058949797</v>
      </c>
      <c r="K156" s="928">
        <v>-1314770.9958708566</v>
      </c>
      <c r="L156" s="928">
        <v>-1387438.5519499108</v>
      </c>
    </row>
    <row r="157" spans="1:12" ht="16.5" thickBot="1">
      <c r="A157" s="708" t="s">
        <v>766</v>
      </c>
      <c r="B157" s="930">
        <v>-259996.72125307814</v>
      </c>
      <c r="C157" s="930">
        <v>-154902.196</v>
      </c>
      <c r="D157" s="930">
        <v>-418650.91557600006</v>
      </c>
      <c r="E157" s="930">
        <v>-267018.92598671687</v>
      </c>
      <c r="F157" s="930">
        <v>-181340.22</v>
      </c>
      <c r="G157" s="930">
        <v>-241536.38827157585</v>
      </c>
      <c r="H157" s="930">
        <v>-356997.51314499998</v>
      </c>
      <c r="I157" s="930">
        <v>-311644.35198000004</v>
      </c>
      <c r="J157" s="930">
        <v>-283499.85531100002</v>
      </c>
      <c r="K157" s="930">
        <v>-308561.50203198404</v>
      </c>
      <c r="L157" s="930">
        <v>-351068.93579000002</v>
      </c>
    </row>
    <row r="158" spans="1:12" ht="16.5" thickBot="1">
      <c r="A158" s="708" t="s">
        <v>767</v>
      </c>
      <c r="B158" s="930">
        <v>-7750.3430279999993</v>
      </c>
      <c r="C158" s="930">
        <v>-8712.4576000000015</v>
      </c>
      <c r="D158" s="930">
        <v>-9655.8450703200015</v>
      </c>
      <c r="E158" s="930">
        <v>-7780.7758959999992</v>
      </c>
      <c r="F158" s="930">
        <v>-10275.825207999997</v>
      </c>
      <c r="G158" s="930">
        <v>-6140.0612481600001</v>
      </c>
      <c r="H158" s="930">
        <v>4209.5835780460066</v>
      </c>
      <c r="I158" s="930">
        <v>-18383.051700199994</v>
      </c>
      <c r="J158" s="930">
        <v>8401.2618701399952</v>
      </c>
      <c r="K158" s="930">
        <v>-22682.508264560012</v>
      </c>
      <c r="L158" s="930">
        <v>-18887.351045920001</v>
      </c>
    </row>
    <row r="159" spans="1:12" ht="16.5" thickBot="1">
      <c r="A159" s="708" t="s">
        <v>768</v>
      </c>
      <c r="B159" s="930">
        <v>-2721983.7217407594</v>
      </c>
      <c r="C159" s="930">
        <v>-1521854.2600280673</v>
      </c>
      <c r="D159" s="930">
        <v>2881007.3144010799</v>
      </c>
      <c r="E159" s="930">
        <v>480260.24604609783</v>
      </c>
      <c r="F159" s="930">
        <v>241852.45715352718</v>
      </c>
      <c r="G159" s="930">
        <v>-1332979.4265771282</v>
      </c>
      <c r="H159" s="930">
        <v>-308167.71291902353</v>
      </c>
      <c r="I159" s="930">
        <v>-164556.04965450824</v>
      </c>
      <c r="J159" s="930">
        <v>333531.77403035801</v>
      </c>
      <c r="K159" s="930">
        <v>-983526.98557431251</v>
      </c>
      <c r="L159" s="930">
        <v>-1017482.265113991</v>
      </c>
    </row>
    <row r="160" spans="1:12" ht="16.5" thickBot="1">
      <c r="A160" s="708" t="s">
        <v>769</v>
      </c>
      <c r="B160" s="930">
        <v>0</v>
      </c>
      <c r="C160" s="930">
        <v>0</v>
      </c>
      <c r="D160" s="930">
        <v>0</v>
      </c>
      <c r="E160" s="930">
        <v>0</v>
      </c>
      <c r="F160" s="930">
        <v>0</v>
      </c>
      <c r="G160" s="930">
        <v>0</v>
      </c>
      <c r="H160" s="930">
        <v>0</v>
      </c>
      <c r="I160" s="930">
        <v>0</v>
      </c>
      <c r="J160" s="930">
        <v>0</v>
      </c>
      <c r="K160" s="930">
        <v>0</v>
      </c>
      <c r="L160" s="930">
        <v>0</v>
      </c>
    </row>
    <row r="161" spans="1:12" ht="16.5" thickBot="1">
      <c r="A161" s="708" t="s">
        <v>770</v>
      </c>
      <c r="B161" s="930">
        <v>-11723.3579133393</v>
      </c>
      <c r="C161" s="930">
        <v>-49448.726400815176</v>
      </c>
      <c r="D161" s="930">
        <v>21015.130553385014</v>
      </c>
      <c r="E161" s="930">
        <v>-67769.920541094049</v>
      </c>
      <c r="F161" s="930">
        <v>3938.9312837772759</v>
      </c>
      <c r="G161" s="930">
        <v>-202164.21461795166</v>
      </c>
      <c r="H161" s="930">
        <v>-24834.700708700326</v>
      </c>
      <c r="I161" s="930">
        <v>4279.076071412017</v>
      </c>
      <c r="J161" s="930">
        <v>439711.7335072399</v>
      </c>
      <c r="K161" s="930">
        <v>-358250.525598621</v>
      </c>
      <c r="L161" s="930">
        <v>45204.112528109195</v>
      </c>
    </row>
    <row r="162" spans="1:12" ht="16.5" thickBot="1">
      <c r="A162" s="708" t="s">
        <v>771</v>
      </c>
      <c r="B162" s="930">
        <v>-53965.60970941979</v>
      </c>
      <c r="C162" s="930">
        <v>71518.77517274805</v>
      </c>
      <c r="D162" s="930">
        <v>-133585.06661830519</v>
      </c>
      <c r="E162" s="930">
        <v>94761.156337191875</v>
      </c>
      <c r="F162" s="930">
        <v>-190956.84813025018</v>
      </c>
      <c r="G162" s="930">
        <v>-235067.47641117699</v>
      </c>
      <c r="H162" s="930">
        <v>51430.918668677186</v>
      </c>
      <c r="I162" s="930">
        <v>47968.868814079578</v>
      </c>
      <c r="J162" s="930">
        <v>-196279.98588888161</v>
      </c>
      <c r="K162" s="930">
        <v>27729.478739307862</v>
      </c>
      <c r="L162" s="930">
        <v>-332388.98169209954</v>
      </c>
    </row>
    <row r="163" spans="1:12" ht="16.5" thickBot="1">
      <c r="A163" s="708" t="s">
        <v>772</v>
      </c>
      <c r="B163" s="937">
        <v>-2656294.7541180002</v>
      </c>
      <c r="C163" s="937">
        <v>-1543924.3088000002</v>
      </c>
      <c r="D163" s="937">
        <v>2993577.2504660003</v>
      </c>
      <c r="E163" s="937">
        <v>453269.01024999999</v>
      </c>
      <c r="F163" s="937">
        <v>428870.37400000007</v>
      </c>
      <c r="G163" s="937">
        <v>-895747.73554799973</v>
      </c>
      <c r="H163" s="937">
        <v>-334763.9308790004</v>
      </c>
      <c r="I163" s="937">
        <v>-216803.99453999984</v>
      </c>
      <c r="J163" s="937">
        <v>90100.026411999701</v>
      </c>
      <c r="K163" s="937">
        <v>-653005.93871499936</v>
      </c>
      <c r="L163" s="937">
        <v>-730297.39595000062</v>
      </c>
    </row>
    <row r="164" spans="1:12" ht="16.5" thickBot="1">
      <c r="A164" s="708" t="s">
        <v>773</v>
      </c>
      <c r="B164" s="930">
        <v>0</v>
      </c>
      <c r="C164" s="930">
        <v>0</v>
      </c>
      <c r="D164" s="930">
        <v>0</v>
      </c>
      <c r="E164" s="930">
        <v>0</v>
      </c>
      <c r="F164" s="930">
        <v>0</v>
      </c>
      <c r="G164" s="930">
        <v>0</v>
      </c>
      <c r="H164" s="930">
        <v>0</v>
      </c>
      <c r="I164" s="930">
        <v>0</v>
      </c>
      <c r="J164" s="930">
        <v>0</v>
      </c>
      <c r="K164" s="930">
        <v>0</v>
      </c>
      <c r="L164" s="930">
        <v>0</v>
      </c>
    </row>
    <row r="165" spans="1:12" ht="16.5" thickBot="1">
      <c r="A165" s="705" t="s">
        <v>774</v>
      </c>
      <c r="B165" s="930">
        <v>255092.16137399987</v>
      </c>
      <c r="C165" s="930">
        <v>476206.07919999945</v>
      </c>
      <c r="D165" s="930">
        <v>429612.68365800008</v>
      </c>
      <c r="E165" s="930">
        <v>335857.22140800027</v>
      </c>
      <c r="F165" s="930">
        <v>-121546.18420000082</v>
      </c>
      <c r="G165" s="930">
        <v>207649.62287400075</v>
      </c>
      <c r="H165" s="930">
        <v>13024.568088000045</v>
      </c>
      <c r="I165" s="930">
        <v>-145732.41480000035</v>
      </c>
      <c r="J165" s="930">
        <v>-397097.83324500045</v>
      </c>
      <c r="K165" s="930">
        <v>-41804.990557998957</v>
      </c>
      <c r="L165" s="930">
        <v>-809840.44055800047</v>
      </c>
    </row>
    <row r="166" spans="1:12" ht="16.5" thickBot="1">
      <c r="A166" s="708" t="s">
        <v>775</v>
      </c>
      <c r="B166" s="930">
        <v>0</v>
      </c>
      <c r="C166" s="930">
        <v>0</v>
      </c>
      <c r="D166" s="930">
        <v>0</v>
      </c>
      <c r="E166" s="930">
        <v>0</v>
      </c>
      <c r="F166" s="930">
        <v>0</v>
      </c>
      <c r="G166" s="930">
        <v>0</v>
      </c>
      <c r="H166" s="930">
        <v>0</v>
      </c>
      <c r="I166" s="930">
        <v>0</v>
      </c>
      <c r="J166" s="930">
        <v>0</v>
      </c>
      <c r="K166" s="930">
        <v>0</v>
      </c>
      <c r="L166" s="930">
        <v>0</v>
      </c>
    </row>
    <row r="167" spans="1:12" ht="16.5" thickBot="1">
      <c r="A167" s="708" t="s">
        <v>776</v>
      </c>
      <c r="B167" s="930">
        <v>0</v>
      </c>
      <c r="C167" s="930">
        <v>0</v>
      </c>
      <c r="D167" s="930">
        <v>0</v>
      </c>
      <c r="E167" s="930">
        <v>0</v>
      </c>
      <c r="F167" s="930">
        <v>0</v>
      </c>
      <c r="G167" s="930">
        <v>0</v>
      </c>
      <c r="H167" s="930">
        <v>0</v>
      </c>
      <c r="I167" s="930">
        <v>0</v>
      </c>
      <c r="J167" s="930">
        <v>0</v>
      </c>
      <c r="K167" s="930">
        <v>0</v>
      </c>
      <c r="L167" s="930">
        <v>0</v>
      </c>
    </row>
    <row r="168" spans="1:12" ht="16.5" thickBot="1">
      <c r="A168" s="708" t="s">
        <v>777</v>
      </c>
      <c r="B168" s="930">
        <v>0</v>
      </c>
      <c r="C168" s="930">
        <v>0</v>
      </c>
      <c r="D168" s="930">
        <v>0</v>
      </c>
      <c r="E168" s="930">
        <v>0</v>
      </c>
      <c r="F168" s="930">
        <v>0</v>
      </c>
      <c r="G168" s="930">
        <v>0</v>
      </c>
      <c r="H168" s="930">
        <v>0</v>
      </c>
      <c r="I168" s="930">
        <v>0</v>
      </c>
      <c r="J168" s="930">
        <v>0</v>
      </c>
      <c r="K168" s="930">
        <v>0</v>
      </c>
      <c r="L168" s="930">
        <v>0</v>
      </c>
    </row>
    <row r="169" spans="1:12" ht="16.5" thickBot="1">
      <c r="A169" s="708" t="s">
        <v>778</v>
      </c>
      <c r="B169" s="930">
        <v>255092.16137399987</v>
      </c>
      <c r="C169" s="930">
        <v>476206.07919999945</v>
      </c>
      <c r="D169" s="930">
        <v>429612.68365800008</v>
      </c>
      <c r="E169" s="930">
        <v>335857.22140800027</v>
      </c>
      <c r="F169" s="930">
        <v>-121546.18420000082</v>
      </c>
      <c r="G169" s="930">
        <v>207649.62287400075</v>
      </c>
      <c r="H169" s="930">
        <v>13024.568088000045</v>
      </c>
      <c r="I169" s="930">
        <v>-145732.41480000035</v>
      </c>
      <c r="J169" s="930">
        <v>-397097.83324500045</v>
      </c>
      <c r="K169" s="930">
        <v>-41804.990557998957</v>
      </c>
      <c r="L169" s="930">
        <v>-809840.44055800047</v>
      </c>
    </row>
    <row r="170" spans="1:12" ht="16.5" thickBot="1">
      <c r="A170" s="708" t="s">
        <v>779</v>
      </c>
      <c r="B170" s="930">
        <v>0</v>
      </c>
      <c r="C170" s="930">
        <v>0</v>
      </c>
      <c r="D170" s="930">
        <v>0</v>
      </c>
      <c r="E170" s="930">
        <v>0</v>
      </c>
      <c r="F170" s="930">
        <v>0</v>
      </c>
      <c r="G170" s="930">
        <v>0</v>
      </c>
      <c r="H170" s="930">
        <v>0</v>
      </c>
      <c r="I170" s="930">
        <v>0</v>
      </c>
      <c r="J170" s="930">
        <v>0</v>
      </c>
      <c r="K170" s="930">
        <v>0</v>
      </c>
      <c r="L170" s="930">
        <v>0</v>
      </c>
    </row>
    <row r="171" spans="1:12" ht="16.5" thickBot="1">
      <c r="A171" s="705" t="s">
        <v>780</v>
      </c>
      <c r="B171" s="928">
        <v>424849.33634694415</v>
      </c>
      <c r="C171" s="928">
        <v>276589.33027911122</v>
      </c>
      <c r="D171" s="928">
        <v>212991.90750041394</v>
      </c>
      <c r="E171" s="928">
        <v>229343.20630597978</v>
      </c>
      <c r="F171" s="928">
        <v>651536.05423421646</v>
      </c>
      <c r="G171" s="928">
        <v>607144.32691515866</v>
      </c>
      <c r="H171" s="928">
        <v>390855.78507460636</v>
      </c>
      <c r="I171" s="928">
        <v>615652.24088946613</v>
      </c>
      <c r="J171" s="928">
        <v>724791.07744475314</v>
      </c>
      <c r="K171" s="928">
        <v>689240.13962361554</v>
      </c>
      <c r="L171" s="928">
        <v>849864.12804968923</v>
      </c>
    </row>
    <row r="172" spans="1:12" ht="16.5" thickBot="1">
      <c r="A172" s="705" t="s">
        <v>781</v>
      </c>
      <c r="B172" s="928">
        <v>189647.5325234076</v>
      </c>
      <c r="C172" s="928">
        <v>224030.19670184318</v>
      </c>
      <c r="D172" s="928">
        <v>264875.44129332155</v>
      </c>
      <c r="E172" s="928">
        <v>230428.53577163004</v>
      </c>
      <c r="F172" s="928">
        <v>340728.55064999999</v>
      </c>
      <c r="G172" s="928">
        <v>370109.5963124999</v>
      </c>
      <c r="H172" s="928">
        <v>320638.780707</v>
      </c>
      <c r="I172" s="928">
        <v>328760.497455</v>
      </c>
      <c r="J172" s="928">
        <v>268802.79899833334</v>
      </c>
      <c r="K172" s="928">
        <v>124492.59620099999</v>
      </c>
      <c r="L172" s="928">
        <v>225453.15158666665</v>
      </c>
    </row>
    <row r="173" spans="1:12" ht="16.5" thickBot="1">
      <c r="A173" s="708" t="s">
        <v>782</v>
      </c>
      <c r="B173" s="930">
        <v>104098.38608855401</v>
      </c>
      <c r="C173" s="930">
        <v>124575.83206626559</v>
      </c>
      <c r="D173" s="930">
        <v>145523.43660654846</v>
      </c>
      <c r="E173" s="930">
        <v>102584.11023393139</v>
      </c>
      <c r="F173" s="930">
        <v>245888.59540000002</v>
      </c>
      <c r="G173" s="930">
        <v>234166.94882999995</v>
      </c>
      <c r="H173" s="930">
        <v>171818.49694800001</v>
      </c>
      <c r="I173" s="930">
        <v>225142.37211000005</v>
      </c>
      <c r="J173" s="930">
        <v>170927.04692933333</v>
      </c>
      <c r="K173" s="930">
        <v>-10398.96408899999</v>
      </c>
      <c r="L173" s="930">
        <v>100687.80011266666</v>
      </c>
    </row>
    <row r="174" spans="1:12" ht="16.5" thickBot="1">
      <c r="A174" s="708" t="s">
        <v>783</v>
      </c>
      <c r="B174" s="930">
        <v>0</v>
      </c>
      <c r="C174" s="930">
        <v>0</v>
      </c>
      <c r="D174" s="930">
        <v>0</v>
      </c>
      <c r="E174" s="930">
        <v>0</v>
      </c>
      <c r="F174" s="930">
        <v>0</v>
      </c>
      <c r="G174" s="930">
        <v>0</v>
      </c>
      <c r="H174" s="930">
        <v>0</v>
      </c>
      <c r="I174" s="930">
        <v>0</v>
      </c>
      <c r="J174" s="930">
        <v>0</v>
      </c>
      <c r="K174" s="930">
        <v>0</v>
      </c>
      <c r="L174" s="930">
        <v>0</v>
      </c>
    </row>
    <row r="175" spans="1:12" ht="16.5" thickBot="1">
      <c r="A175" s="708" t="s">
        <v>784</v>
      </c>
      <c r="B175" s="930">
        <v>104098.38608855401</v>
      </c>
      <c r="C175" s="930">
        <v>124575.83206626559</v>
      </c>
      <c r="D175" s="930">
        <v>145523.43660654846</v>
      </c>
      <c r="E175" s="930">
        <v>102584.11023393139</v>
      </c>
      <c r="F175" s="930">
        <v>245888.59540000002</v>
      </c>
      <c r="G175" s="930">
        <v>234166.94882999995</v>
      </c>
      <c r="H175" s="930">
        <v>171818.49694800001</v>
      </c>
      <c r="I175" s="930">
        <v>225142.37211000005</v>
      </c>
      <c r="J175" s="930">
        <v>170927.04692933333</v>
      </c>
      <c r="K175" s="930">
        <v>-10398.96408899999</v>
      </c>
      <c r="L175" s="930">
        <v>100687.80011266666</v>
      </c>
    </row>
    <row r="176" spans="1:12" ht="16.5" thickBot="1">
      <c r="A176" s="708" t="s">
        <v>758</v>
      </c>
      <c r="B176" s="930">
        <v>84434.128435199993</v>
      </c>
      <c r="C176" s="930">
        <v>97215.662400000001</v>
      </c>
      <c r="D176" s="930">
        <v>118604.032958</v>
      </c>
      <c r="E176" s="930">
        <v>122909.98485600001</v>
      </c>
      <c r="F176" s="930">
        <v>92283.404850000006</v>
      </c>
      <c r="G176" s="930">
        <v>129481.02115649998</v>
      </c>
      <c r="H176" s="930">
        <v>124084.54940700003</v>
      </c>
      <c r="I176" s="930">
        <v>98589.461265000005</v>
      </c>
      <c r="J176" s="930">
        <v>95915.761580000006</v>
      </c>
      <c r="K176" s="930">
        <v>131944.953026</v>
      </c>
      <c r="L176" s="930">
        <v>124681.036846</v>
      </c>
    </row>
    <row r="177" spans="1:12" ht="16.5" thickBot="1">
      <c r="A177" s="708" t="s">
        <v>759</v>
      </c>
      <c r="B177" s="930">
        <v>1115.0179996535999</v>
      </c>
      <c r="C177" s="930">
        <v>2238.7022355775998</v>
      </c>
      <c r="D177" s="930">
        <v>747.97172877310811</v>
      </c>
      <c r="E177" s="930">
        <v>4934.4406816986284</v>
      </c>
      <c r="F177" s="930">
        <v>2556.5504000000001</v>
      </c>
      <c r="G177" s="930">
        <v>6461.6263259999987</v>
      </c>
      <c r="H177" s="930">
        <v>24735.734352000003</v>
      </c>
      <c r="I177" s="930">
        <v>5028.6640800000005</v>
      </c>
      <c r="J177" s="930">
        <v>1959.990489</v>
      </c>
      <c r="K177" s="930">
        <v>2946.6072640000007</v>
      </c>
      <c r="L177" s="930">
        <v>84.314627999999999</v>
      </c>
    </row>
    <row r="178" spans="1:12" ht="16.5" thickBot="1">
      <c r="A178" s="708" t="s">
        <v>785</v>
      </c>
      <c r="B178" s="930">
        <v>0</v>
      </c>
      <c r="C178" s="930">
        <v>0</v>
      </c>
      <c r="D178" s="930">
        <v>0</v>
      </c>
      <c r="E178" s="930">
        <v>0</v>
      </c>
      <c r="F178" s="930">
        <v>0</v>
      </c>
      <c r="G178" s="930">
        <v>0</v>
      </c>
      <c r="H178" s="930">
        <v>0</v>
      </c>
      <c r="I178" s="930">
        <v>0</v>
      </c>
      <c r="J178" s="930">
        <v>0</v>
      </c>
      <c r="K178" s="930">
        <v>0</v>
      </c>
      <c r="L178" s="930">
        <v>0</v>
      </c>
    </row>
    <row r="179" spans="1:12" ht="16.5" thickBot="1">
      <c r="A179" s="708" t="s">
        <v>757</v>
      </c>
      <c r="B179" s="930">
        <v>1115.0179996535999</v>
      </c>
      <c r="C179" s="930">
        <v>2238.7022355775998</v>
      </c>
      <c r="D179" s="930">
        <v>747.97172877310811</v>
      </c>
      <c r="E179" s="930">
        <v>4934.4406816986284</v>
      </c>
      <c r="F179" s="930">
        <v>2556.5504000000001</v>
      </c>
      <c r="G179" s="930">
        <v>6461.6263259999987</v>
      </c>
      <c r="H179" s="930">
        <v>24735.734352000003</v>
      </c>
      <c r="I179" s="930">
        <v>5028.6640800000005</v>
      </c>
      <c r="J179" s="930">
        <v>1959.990489</v>
      </c>
      <c r="K179" s="930">
        <v>2946.6072640000007</v>
      </c>
      <c r="L179" s="930">
        <v>84.314627999999999</v>
      </c>
    </row>
    <row r="180" spans="1:12" ht="16.5" thickBot="1">
      <c r="A180" s="705" t="s">
        <v>786</v>
      </c>
      <c r="B180" s="928">
        <v>126822.51464120932</v>
      </c>
      <c r="C180" s="928">
        <v>89395.033191712791</v>
      </c>
      <c r="D180" s="928">
        <v>136803.98497742371</v>
      </c>
      <c r="E180" s="928">
        <v>205668.9977754351</v>
      </c>
      <c r="F180" s="928">
        <v>171157.67643588095</v>
      </c>
      <c r="G180" s="928">
        <v>240579.06707226898</v>
      </c>
      <c r="H180" s="928">
        <v>171740.95380509677</v>
      </c>
      <c r="I180" s="928">
        <v>209543.50991386236</v>
      </c>
      <c r="J180" s="928">
        <v>597752.52187517739</v>
      </c>
      <c r="K180" s="928">
        <v>410428.21244014747</v>
      </c>
      <c r="L180" s="928">
        <v>722242.44311168336</v>
      </c>
    </row>
    <row r="181" spans="1:12" ht="16.5" thickBot="1">
      <c r="A181" s="708" t="s">
        <v>787</v>
      </c>
      <c r="B181" s="930">
        <v>108337.38145220932</v>
      </c>
      <c r="C181" s="930">
        <v>56221.334901749586</v>
      </c>
      <c r="D181" s="930">
        <v>62796.60028480558</v>
      </c>
      <c r="E181" s="930">
        <v>97367.331774806007</v>
      </c>
      <c r="F181" s="930">
        <v>105982.88215999999</v>
      </c>
      <c r="G181" s="930">
        <v>124373.51829959996</v>
      </c>
      <c r="H181" s="930">
        <v>74864.633635680002</v>
      </c>
      <c r="I181" s="930">
        <v>90293.24663400001</v>
      </c>
      <c r="J181" s="930">
        <v>393315.09860339999</v>
      </c>
      <c r="K181" s="930">
        <v>222359.91136259999</v>
      </c>
      <c r="L181" s="930">
        <v>343412.54301480006</v>
      </c>
    </row>
    <row r="182" spans="1:12" ht="16.5" thickBot="1">
      <c r="A182" s="708" t="s">
        <v>788</v>
      </c>
      <c r="B182" s="930">
        <v>18485.133188999996</v>
      </c>
      <c r="C182" s="930">
        <v>33173.698289963198</v>
      </c>
      <c r="D182" s="930">
        <v>74007.384692618129</v>
      </c>
      <c r="E182" s="930">
        <v>108301.66600062909</v>
      </c>
      <c r="F182" s="930">
        <v>65174.794275880951</v>
      </c>
      <c r="G182" s="930">
        <v>116205.548772669</v>
      </c>
      <c r="H182" s="930">
        <v>96876.320169416795</v>
      </c>
      <c r="I182" s="930">
        <v>119250.26327986238</v>
      </c>
      <c r="J182" s="930">
        <v>204437.4232717774</v>
      </c>
      <c r="K182" s="930">
        <v>188068.30107754751</v>
      </c>
      <c r="L182" s="930">
        <v>378829.9000968833</v>
      </c>
    </row>
    <row r="183" spans="1:12" ht="16.5" thickBot="1">
      <c r="A183" s="704" t="s">
        <v>789</v>
      </c>
      <c r="B183" s="930">
        <v>-43.123550999999999</v>
      </c>
      <c r="C183" s="930">
        <v>-2449.3027680608002</v>
      </c>
      <c r="D183" s="930">
        <v>33565.062447387529</v>
      </c>
      <c r="E183" s="930">
        <v>71162.209274408509</v>
      </c>
      <c r="F183" s="930">
        <v>53914.516275880953</v>
      </c>
      <c r="G183" s="930">
        <v>72937.616718669</v>
      </c>
      <c r="H183" s="930">
        <v>59052.47583561678</v>
      </c>
      <c r="I183" s="930">
        <v>96230.534129862383</v>
      </c>
      <c r="J183" s="930">
        <v>165779.70518577739</v>
      </c>
      <c r="K183" s="930">
        <v>160175.41706154752</v>
      </c>
      <c r="L183" s="930">
        <v>311695.15824288328</v>
      </c>
    </row>
    <row r="184" spans="1:12" ht="16.5" thickBot="1">
      <c r="A184" s="704" t="s">
        <v>764</v>
      </c>
      <c r="B184" s="930">
        <v>18528.256739999997</v>
      </c>
      <c r="C184" s="930">
        <v>35623.001058023998</v>
      </c>
      <c r="D184" s="930">
        <v>40442.3222452306</v>
      </c>
      <c r="E184" s="930">
        <v>37139.456726220596</v>
      </c>
      <c r="F184" s="930">
        <v>11260.278</v>
      </c>
      <c r="G184" s="930">
        <v>43267.932053999997</v>
      </c>
      <c r="H184" s="930">
        <v>37823.844333800007</v>
      </c>
      <c r="I184" s="930">
        <v>23019.729150000003</v>
      </c>
      <c r="J184" s="930">
        <v>38657.718086000001</v>
      </c>
      <c r="K184" s="930">
        <v>27892.884016</v>
      </c>
      <c r="L184" s="930">
        <v>67134.741854000007</v>
      </c>
    </row>
    <row r="185" spans="1:12" ht="16.5" thickBot="1">
      <c r="A185" s="705" t="s">
        <v>790</v>
      </c>
      <c r="B185" s="928">
        <v>108379.28918232721</v>
      </c>
      <c r="C185" s="928">
        <v>-36835.899614444759</v>
      </c>
      <c r="D185" s="928">
        <v>-188687.51877033137</v>
      </c>
      <c r="E185" s="928">
        <v>-206754.32724108532</v>
      </c>
      <c r="F185" s="928">
        <v>139649.82714833543</v>
      </c>
      <c r="G185" s="928">
        <v>-3544.3364696101712</v>
      </c>
      <c r="H185" s="928">
        <v>-101523.94943749043</v>
      </c>
      <c r="I185" s="928">
        <v>77348.233520603768</v>
      </c>
      <c r="J185" s="928">
        <v>-141764.24342875756</v>
      </c>
      <c r="K185" s="928">
        <v>154319.33098246809</v>
      </c>
      <c r="L185" s="928">
        <v>-97831.466648660848</v>
      </c>
    </row>
    <row r="186" spans="1:12" ht="16.5" thickBot="1">
      <c r="A186" s="708" t="s">
        <v>791</v>
      </c>
      <c r="B186" s="930">
        <v>0</v>
      </c>
      <c r="C186" s="930">
        <v>0</v>
      </c>
      <c r="D186" s="930">
        <v>0</v>
      </c>
      <c r="E186" s="930">
        <v>0</v>
      </c>
      <c r="F186" s="930">
        <v>0</v>
      </c>
      <c r="G186" s="930">
        <v>0</v>
      </c>
      <c r="H186" s="930">
        <v>0</v>
      </c>
      <c r="I186" s="930">
        <v>0</v>
      </c>
      <c r="J186" s="930">
        <v>0</v>
      </c>
      <c r="K186" s="930">
        <v>0</v>
      </c>
      <c r="L186" s="930">
        <v>0</v>
      </c>
    </row>
    <row r="187" spans="1:12" ht="16.5" thickBot="1">
      <c r="A187" s="708" t="s">
        <v>792</v>
      </c>
      <c r="B187" s="930">
        <v>0</v>
      </c>
      <c r="C187" s="930">
        <v>0</v>
      </c>
      <c r="D187" s="930">
        <v>0</v>
      </c>
      <c r="E187" s="930">
        <v>0</v>
      </c>
      <c r="F187" s="930">
        <v>0</v>
      </c>
      <c r="G187" s="930">
        <v>0</v>
      </c>
      <c r="H187" s="930">
        <v>0</v>
      </c>
      <c r="I187" s="930">
        <v>0</v>
      </c>
      <c r="J187" s="930">
        <v>0</v>
      </c>
      <c r="K187" s="930">
        <v>0</v>
      </c>
      <c r="L187" s="930">
        <v>0</v>
      </c>
    </row>
    <row r="188" spans="1:12" ht="16.5" thickBot="1">
      <c r="A188" s="708" t="s">
        <v>793</v>
      </c>
      <c r="B188" s="930">
        <v>0</v>
      </c>
      <c r="C188" s="930">
        <v>0</v>
      </c>
      <c r="D188" s="930">
        <v>0</v>
      </c>
      <c r="E188" s="930">
        <v>0</v>
      </c>
      <c r="F188" s="930">
        <v>0</v>
      </c>
      <c r="G188" s="930">
        <v>0</v>
      </c>
      <c r="H188" s="930">
        <v>0</v>
      </c>
      <c r="I188" s="930">
        <v>0</v>
      </c>
      <c r="J188" s="930">
        <v>0</v>
      </c>
      <c r="K188" s="930">
        <v>0</v>
      </c>
      <c r="L188" s="930">
        <v>0</v>
      </c>
    </row>
    <row r="189" spans="1:12" ht="16.5" thickBot="1">
      <c r="A189" s="708" t="s">
        <v>767</v>
      </c>
      <c r="B189" s="930">
        <v>120832.59587733971</v>
      </c>
      <c r="C189" s="930">
        <v>-22132.005384266486</v>
      </c>
      <c r="D189" s="930">
        <v>-190259.41601523545</v>
      </c>
      <c r="E189" s="930">
        <v>-198793.71612220674</v>
      </c>
      <c r="F189" s="930">
        <v>51867.676872763535</v>
      </c>
      <c r="G189" s="930">
        <v>24672.95138190666</v>
      </c>
      <c r="H189" s="930">
        <v>-203050.38229152327</v>
      </c>
      <c r="I189" s="930">
        <v>29804.395489930783</v>
      </c>
      <c r="J189" s="930">
        <v>-97591.608376688717</v>
      </c>
      <c r="K189" s="930">
        <v>129224.15995989632</v>
      </c>
      <c r="L189" s="930">
        <v>-65204.243740040823</v>
      </c>
    </row>
    <row r="190" spans="1:12" ht="16.5" thickBot="1">
      <c r="A190" s="708" t="s">
        <v>770</v>
      </c>
      <c r="B190" s="930">
        <v>85096.149294000003</v>
      </c>
      <c r="C190" s="930">
        <v>11064.761599999998</v>
      </c>
      <c r="D190" s="930">
        <v>3773.2831740000011</v>
      </c>
      <c r="E190" s="930">
        <v>7503.104307999999</v>
      </c>
      <c r="F190" s="930">
        <v>74661.521999999997</v>
      </c>
      <c r="G190" s="930">
        <v>15065.896697999999</v>
      </c>
      <c r="H190" s="930">
        <v>48928.778367000006</v>
      </c>
      <c r="I190" s="930">
        <v>14096.012610000003</v>
      </c>
      <c r="J190" s="930">
        <v>-19645.340321</v>
      </c>
      <c r="K190" s="930">
        <v>22597.418737</v>
      </c>
      <c r="L190" s="930">
        <v>1514.5405400000027</v>
      </c>
    </row>
    <row r="191" spans="1:12" ht="16.5" thickBot="1">
      <c r="A191" s="708" t="s">
        <v>794</v>
      </c>
      <c r="B191" s="930">
        <v>85096.149294000003</v>
      </c>
      <c r="C191" s="930">
        <v>11064.761599999998</v>
      </c>
      <c r="D191" s="930">
        <v>3773.2831740000011</v>
      </c>
      <c r="E191" s="930">
        <v>7503.104307999999</v>
      </c>
      <c r="F191" s="930">
        <v>74661.521999999997</v>
      </c>
      <c r="G191" s="930">
        <v>15065.896697999999</v>
      </c>
      <c r="H191" s="930">
        <v>48928.778367000006</v>
      </c>
      <c r="I191" s="930">
        <v>14096.012610000003</v>
      </c>
      <c r="J191" s="930">
        <v>-19645.340321</v>
      </c>
      <c r="K191" s="930">
        <v>22597.418737</v>
      </c>
      <c r="L191" s="930">
        <v>1514.5405400000027</v>
      </c>
    </row>
    <row r="192" spans="1:12" ht="16.5" thickBot="1">
      <c r="A192" s="708" t="s">
        <v>795</v>
      </c>
      <c r="B192" s="930">
        <v>92436.075077999994</v>
      </c>
      <c r="C192" s="930">
        <v>22394.529599999998</v>
      </c>
      <c r="D192" s="930">
        <v>14776.827424000001</v>
      </c>
      <c r="E192" s="930">
        <v>15530.201773999999</v>
      </c>
      <c r="F192" s="930">
        <v>85377.628599999996</v>
      </c>
      <c r="G192" s="930">
        <v>23638.004435999999</v>
      </c>
      <c r="H192" s="930">
        <v>59001.232633000007</v>
      </c>
      <c r="I192" s="930">
        <v>20086.856580000003</v>
      </c>
      <c r="J192" s="930">
        <v>16718.671868999998</v>
      </c>
      <c r="K192" s="930">
        <v>27014.208227000003</v>
      </c>
      <c r="L192" s="930">
        <v>21843.734180000003</v>
      </c>
    </row>
    <row r="193" spans="1:12" ht="16.5" thickBot="1">
      <c r="A193" s="708" t="s">
        <v>796</v>
      </c>
      <c r="B193" s="930">
        <v>-7339.925784</v>
      </c>
      <c r="C193" s="930">
        <v>-11329.767999999998</v>
      </c>
      <c r="D193" s="930">
        <v>-11003.544250000001</v>
      </c>
      <c r="E193" s="930">
        <v>-8027.0974660000002</v>
      </c>
      <c r="F193" s="930">
        <v>-10716.106600000001</v>
      </c>
      <c r="G193" s="930">
        <v>-8572.1077379999988</v>
      </c>
      <c r="H193" s="930">
        <v>-10072.454266000002</v>
      </c>
      <c r="I193" s="930">
        <v>-5990.8439699999999</v>
      </c>
      <c r="J193" s="930">
        <v>-36364.012190000001</v>
      </c>
      <c r="K193" s="930">
        <v>-4416.7894900000001</v>
      </c>
      <c r="L193" s="930">
        <v>-20329.193640000001</v>
      </c>
    </row>
    <row r="194" spans="1:12" ht="16.5" thickBot="1">
      <c r="A194" s="708" t="s">
        <v>797</v>
      </c>
      <c r="B194" s="930">
        <v>0</v>
      </c>
      <c r="C194" s="930">
        <v>0</v>
      </c>
      <c r="D194" s="930">
        <v>0</v>
      </c>
      <c r="E194" s="930">
        <v>0</v>
      </c>
      <c r="F194" s="930">
        <v>0</v>
      </c>
      <c r="G194" s="930">
        <v>0</v>
      </c>
      <c r="H194" s="930">
        <v>0</v>
      </c>
      <c r="I194" s="930">
        <v>0</v>
      </c>
      <c r="J194" s="930">
        <v>0</v>
      </c>
      <c r="K194" s="930">
        <v>0</v>
      </c>
      <c r="L194" s="930">
        <v>0</v>
      </c>
    </row>
    <row r="195" spans="1:12" ht="16.5" thickBot="1">
      <c r="A195" s="708" t="s">
        <v>769</v>
      </c>
      <c r="B195" s="930">
        <v>0</v>
      </c>
      <c r="C195" s="930">
        <v>0</v>
      </c>
      <c r="D195" s="930">
        <v>0</v>
      </c>
      <c r="E195" s="930">
        <v>0</v>
      </c>
      <c r="F195" s="930">
        <v>0</v>
      </c>
      <c r="G195" s="930">
        <v>0</v>
      </c>
      <c r="H195" s="930">
        <v>0</v>
      </c>
      <c r="I195" s="930">
        <v>0</v>
      </c>
      <c r="J195" s="930">
        <v>0</v>
      </c>
      <c r="K195" s="930">
        <v>0</v>
      </c>
      <c r="L195" s="930">
        <v>0</v>
      </c>
    </row>
    <row r="196" spans="1:12" ht="16.5" thickBot="1">
      <c r="A196" s="708" t="s">
        <v>771</v>
      </c>
      <c r="B196" s="930">
        <v>-13524.031829660276</v>
      </c>
      <c r="C196" s="930">
        <v>-3782.545384266487</v>
      </c>
      <c r="D196" s="930">
        <v>-18011.799333235434</v>
      </c>
      <c r="E196" s="930">
        <v>21481.96035179323</v>
      </c>
      <c r="F196" s="930">
        <v>24369.686072763543</v>
      </c>
      <c r="G196" s="930">
        <v>-6867.8716940933373</v>
      </c>
      <c r="H196" s="930">
        <v>36099.719969476726</v>
      </c>
      <c r="I196" s="930">
        <v>51387.804739930791</v>
      </c>
      <c r="J196" s="930">
        <v>-18381.984753688725</v>
      </c>
      <c r="K196" s="930">
        <v>-12042.872085103674</v>
      </c>
      <c r="L196" s="930">
        <v>-856.56875604081563</v>
      </c>
    </row>
    <row r="197" spans="1:12" ht="16.5" thickBot="1">
      <c r="A197" s="708" t="s">
        <v>772</v>
      </c>
      <c r="B197" s="930">
        <v>49260.478412999997</v>
      </c>
      <c r="C197" s="930">
        <v>-29414.221599999997</v>
      </c>
      <c r="D197" s="930">
        <v>-176020.899856</v>
      </c>
      <c r="E197" s="930">
        <v>-227778.78078199999</v>
      </c>
      <c r="F197" s="930">
        <v>-47163.531200000005</v>
      </c>
      <c r="G197" s="930">
        <v>16474.926377999996</v>
      </c>
      <c r="H197" s="930">
        <v>-288078.88062800001</v>
      </c>
      <c r="I197" s="930">
        <v>-35679.421860000002</v>
      </c>
      <c r="J197" s="930">
        <v>-59564.283301999996</v>
      </c>
      <c r="K197" s="930">
        <v>118669.613308</v>
      </c>
      <c r="L197" s="930">
        <v>-65862.215524000014</v>
      </c>
    </row>
    <row r="198" spans="1:12" ht="16.5" thickBot="1">
      <c r="A198" s="708" t="s">
        <v>798</v>
      </c>
      <c r="B198" s="930">
        <v>49260.478412999997</v>
      </c>
      <c r="C198" s="930">
        <v>-29414.221599999997</v>
      </c>
      <c r="D198" s="930">
        <v>-176020.899856</v>
      </c>
      <c r="E198" s="930">
        <v>-227778.78078199999</v>
      </c>
      <c r="F198" s="930">
        <v>-47163.531200000005</v>
      </c>
      <c r="G198" s="930">
        <v>16474.926377999996</v>
      </c>
      <c r="H198" s="930">
        <v>-288078.88062800001</v>
      </c>
      <c r="I198" s="930">
        <v>-35679.421860000002</v>
      </c>
      <c r="J198" s="930">
        <v>-59564.283301999996</v>
      </c>
      <c r="K198" s="930">
        <v>118669.613308</v>
      </c>
      <c r="L198" s="930">
        <v>-65862.215524000014</v>
      </c>
    </row>
    <row r="199" spans="1:12" ht="16.5" thickBot="1">
      <c r="A199" s="708" t="s">
        <v>799</v>
      </c>
      <c r="B199" s="930">
        <v>0</v>
      </c>
      <c r="C199" s="930">
        <v>0</v>
      </c>
      <c r="D199" s="930">
        <v>0</v>
      </c>
      <c r="E199" s="930">
        <v>0</v>
      </c>
      <c r="F199" s="930">
        <v>0</v>
      </c>
      <c r="G199" s="930">
        <v>0</v>
      </c>
      <c r="H199" s="930">
        <v>0</v>
      </c>
      <c r="I199" s="930">
        <v>0</v>
      </c>
      <c r="J199" s="930">
        <v>0</v>
      </c>
      <c r="K199" s="930">
        <v>0</v>
      </c>
      <c r="L199" s="930">
        <v>0</v>
      </c>
    </row>
    <row r="200" spans="1:12" ht="16.5" thickBot="1">
      <c r="A200" s="708" t="s">
        <v>800</v>
      </c>
      <c r="B200" s="930">
        <v>-12453.306695012514</v>
      </c>
      <c r="C200" s="930">
        <v>-14703.89423017827</v>
      </c>
      <c r="D200" s="930">
        <v>1571.897244904088</v>
      </c>
      <c r="E200" s="930">
        <v>-7960.6111188785781</v>
      </c>
      <c r="F200" s="930">
        <v>87782.150275571883</v>
      </c>
      <c r="G200" s="930">
        <v>-28217.28785151683</v>
      </c>
      <c r="H200" s="930">
        <v>101526.43285403284</v>
      </c>
      <c r="I200" s="930">
        <v>47543.838030672981</v>
      </c>
      <c r="J200" s="930">
        <v>-44172.635052068836</v>
      </c>
      <c r="K200" s="930">
        <v>25095.171022571754</v>
      </c>
      <c r="L200" s="930">
        <v>-32627.222908620028</v>
      </c>
    </row>
    <row r="201" spans="1:12" ht="16.5" thickBot="1">
      <c r="A201" s="704" t="s">
        <v>801</v>
      </c>
      <c r="B201" s="930">
        <v>0</v>
      </c>
      <c r="C201" s="930">
        <v>0</v>
      </c>
      <c r="D201" s="930">
        <v>0</v>
      </c>
      <c r="E201" s="930">
        <v>0</v>
      </c>
      <c r="F201" s="930">
        <v>0</v>
      </c>
      <c r="G201" s="930">
        <v>0</v>
      </c>
      <c r="H201" s="930">
        <v>0</v>
      </c>
      <c r="I201" s="930">
        <v>0</v>
      </c>
      <c r="J201" s="930">
        <v>0</v>
      </c>
      <c r="K201" s="930">
        <v>0</v>
      </c>
      <c r="L201" s="930">
        <v>0</v>
      </c>
    </row>
    <row r="202" spans="1:12" ht="16.5" thickBot="1">
      <c r="A202" s="704" t="s">
        <v>802</v>
      </c>
      <c r="B202" s="930">
        <v>-12453.306695012514</v>
      </c>
      <c r="C202" s="930">
        <v>-14703.89423017827</v>
      </c>
      <c r="D202" s="930">
        <v>1571.897244904088</v>
      </c>
      <c r="E202" s="930">
        <v>-7960.6111188785781</v>
      </c>
      <c r="F202" s="930">
        <v>87782.150275571883</v>
      </c>
      <c r="G202" s="930">
        <v>-28217.28785151683</v>
      </c>
      <c r="H202" s="930">
        <v>101526.43285403284</v>
      </c>
      <c r="I202" s="930">
        <v>47543.838030672981</v>
      </c>
      <c r="J202" s="930">
        <v>-44172.635052068836</v>
      </c>
      <c r="K202" s="930">
        <v>25095.171022571754</v>
      </c>
      <c r="L202" s="930">
        <v>-32627.222908620028</v>
      </c>
    </row>
    <row r="203" spans="1:12" ht="16.5" thickBot="1">
      <c r="A203" s="708" t="s">
        <v>803</v>
      </c>
      <c r="B203" s="930">
        <v>0</v>
      </c>
      <c r="C203" s="930">
        <v>0</v>
      </c>
      <c r="D203" s="930">
        <v>0</v>
      </c>
      <c r="E203" s="930">
        <v>0</v>
      </c>
      <c r="F203" s="930">
        <v>0</v>
      </c>
      <c r="G203" s="930">
        <v>0</v>
      </c>
      <c r="H203" s="930">
        <v>0</v>
      </c>
      <c r="I203" s="930">
        <v>0</v>
      </c>
      <c r="J203" s="930">
        <v>0</v>
      </c>
      <c r="K203" s="930">
        <v>0</v>
      </c>
      <c r="L203" s="930">
        <v>0</v>
      </c>
    </row>
    <row r="204" spans="1:12" ht="16.5" thickBot="1">
      <c r="A204" s="705" t="s">
        <v>804</v>
      </c>
      <c r="B204" s="928">
        <v>2179721.1910914625</v>
      </c>
      <c r="C204" s="928">
        <v>455815.42679627414</v>
      </c>
      <c r="D204" s="928">
        <v>-3301933.8200909179</v>
      </c>
      <c r="E204" s="928">
        <v>-1652173.0436133747</v>
      </c>
      <c r="F204" s="928">
        <v>-1196287.3537673366</v>
      </c>
      <c r="G204" s="928">
        <v>20291.521119437293</v>
      </c>
      <c r="H204" s="928">
        <v>900057.75805953622</v>
      </c>
      <c r="I204" s="928">
        <v>-220758.12787829858</v>
      </c>
      <c r="J204" s="928">
        <v>-1232208.700228746</v>
      </c>
      <c r="K204" s="928">
        <v>101220.72745644648</v>
      </c>
      <c r="L204" s="928">
        <v>703651.38043190609</v>
      </c>
    </row>
    <row r="205" spans="1:12" ht="14.25">
      <c r="A205" s="953"/>
      <c r="B205" s="715"/>
      <c r="C205" s="715"/>
      <c r="D205" s="715"/>
      <c r="E205" s="715"/>
      <c r="F205" s="79"/>
      <c r="G205" s="328"/>
      <c r="H205" s="328"/>
      <c r="I205" s="328"/>
      <c r="J205" s="328"/>
      <c r="K205" s="328"/>
      <c r="L205" s="328"/>
    </row>
    <row r="206" spans="1:12" ht="14.25">
      <c r="A206" s="79"/>
      <c r="B206" s="79"/>
      <c r="C206" s="79"/>
      <c r="D206" s="79"/>
      <c r="E206" s="79"/>
      <c r="F206" s="79"/>
      <c r="G206" s="328"/>
      <c r="H206" s="328"/>
      <c r="I206" s="328"/>
      <c r="J206" s="328"/>
      <c r="K206" s="328"/>
      <c r="L206" s="328"/>
    </row>
    <row r="207" spans="1:12" ht="15" thickBot="1">
      <c r="A207" s="79"/>
      <c r="B207" s="79"/>
      <c r="C207" s="79"/>
      <c r="D207" s="79"/>
      <c r="E207" s="79"/>
      <c r="F207" s="79"/>
      <c r="G207" s="328"/>
      <c r="H207" s="328"/>
      <c r="I207" s="328"/>
      <c r="J207" s="328"/>
      <c r="K207" s="328"/>
      <c r="L207" s="328"/>
    </row>
    <row r="208" spans="1:12" ht="16.5" thickBot="1">
      <c r="A208" s="702" t="s">
        <v>1114</v>
      </c>
      <c r="B208" s="585" t="s">
        <v>1100</v>
      </c>
      <c r="C208" s="585" t="s">
        <v>1101</v>
      </c>
      <c r="D208" s="585" t="s">
        <v>1102</v>
      </c>
      <c r="E208" s="585" t="s">
        <v>1103</v>
      </c>
      <c r="F208" s="585" t="s">
        <v>1104</v>
      </c>
      <c r="G208" s="585" t="s">
        <v>1105</v>
      </c>
      <c r="H208" s="585" t="s">
        <v>1106</v>
      </c>
      <c r="I208" s="585" t="s">
        <v>1107</v>
      </c>
      <c r="J208" s="585" t="s">
        <v>660</v>
      </c>
      <c r="K208" s="585" t="s">
        <v>1108</v>
      </c>
      <c r="L208" s="585" t="s">
        <v>1109</v>
      </c>
    </row>
    <row r="209" spans="1:12" ht="16.5" thickBot="1">
      <c r="A209" s="702" t="s">
        <v>805</v>
      </c>
      <c r="B209" s="928">
        <v>2.724816673905039</v>
      </c>
      <c r="C209" s="928">
        <v>6.8586884537387425</v>
      </c>
      <c r="D209" s="928">
        <v>3.1985547996925048</v>
      </c>
      <c r="E209" s="928">
        <v>11.768335905697398</v>
      </c>
      <c r="F209" s="928">
        <v>8.8096455793112725</v>
      </c>
      <c r="G209" s="928">
        <v>9.0422341799739812</v>
      </c>
      <c r="H209" s="928">
        <v>-5.8639821540786574</v>
      </c>
      <c r="I209" s="928">
        <v>3.8312864750843687</v>
      </c>
      <c r="J209" s="928">
        <v>10.741635726579027</v>
      </c>
      <c r="K209" s="928">
        <v>4.8668274521690531</v>
      </c>
      <c r="L209" s="928">
        <v>7.6082136649172352</v>
      </c>
    </row>
    <row r="210" spans="1:12" ht="16.5" thickBot="1">
      <c r="A210" s="702" t="s">
        <v>806</v>
      </c>
      <c r="B210" s="928">
        <v>-32.075307372593706</v>
      </c>
      <c r="C210" s="928">
        <v>-12.525715627142672</v>
      </c>
      <c r="D210" s="928">
        <v>33.264206774699005</v>
      </c>
      <c r="E210" s="928">
        <v>8.5414492803171846</v>
      </c>
      <c r="F210" s="928">
        <v>6.0125095358890022</v>
      </c>
      <c r="G210" s="928">
        <v>-9.2635134613827255</v>
      </c>
      <c r="H210" s="928">
        <v>-3.1242298378733024</v>
      </c>
      <c r="I210" s="928">
        <v>-1.6343765039959137</v>
      </c>
      <c r="J210" s="928">
        <v>2.8645966084036534</v>
      </c>
      <c r="K210" s="928">
        <v>-6.952800482182619</v>
      </c>
      <c r="L210" s="928">
        <v>-14.416627954900951</v>
      </c>
    </row>
    <row r="211" spans="1:12" ht="16.5" thickBot="1">
      <c r="A211" s="702" t="s">
        <v>807</v>
      </c>
      <c r="B211" s="928">
        <v>-3.4348797177894705</v>
      </c>
      <c r="C211" s="928">
        <v>-5.9205385169482376</v>
      </c>
      <c r="D211" s="928">
        <v>-4.7441486435136406</v>
      </c>
      <c r="E211" s="928">
        <v>-4.1286159741778548</v>
      </c>
      <c r="F211" s="928">
        <v>1.5059729505620951</v>
      </c>
      <c r="G211" s="928">
        <v>-2.2644216302907552</v>
      </c>
      <c r="H211" s="928">
        <v>-0.13006674075111202</v>
      </c>
      <c r="I211" s="928">
        <v>1.4502795356256171</v>
      </c>
      <c r="J211" s="928">
        <v>4.343244888955418</v>
      </c>
      <c r="K211" s="928">
        <v>0.41876797350179717</v>
      </c>
      <c r="L211" s="928">
        <v>7.835882059546921</v>
      </c>
    </row>
    <row r="212" spans="1:12" ht="16.5" thickBot="1">
      <c r="A212" s="702" t="s">
        <v>1115</v>
      </c>
      <c r="B212" s="928">
        <v>40667.03</v>
      </c>
      <c r="C212" s="928">
        <v>37468.44</v>
      </c>
      <c r="D212" s="928">
        <v>34589.01</v>
      </c>
      <c r="E212" s="928">
        <v>32339.25</v>
      </c>
      <c r="F212" s="928">
        <v>33221.800000000003</v>
      </c>
      <c r="G212" s="928">
        <v>31890.91</v>
      </c>
      <c r="H212" s="928">
        <v>31740.23</v>
      </c>
      <c r="I212" s="928">
        <v>32639.78</v>
      </c>
      <c r="J212" s="928">
        <v>35197.440000000002</v>
      </c>
      <c r="K212" s="928">
        <v>35412.5</v>
      </c>
      <c r="L212" s="928">
        <v>40640.400000000001</v>
      </c>
    </row>
    <row r="213" spans="1:12" ht="16.5" thickBot="1">
      <c r="A213" s="702" t="s">
        <v>808</v>
      </c>
      <c r="B213" s="928">
        <v>9.8413065642444426</v>
      </c>
      <c r="C213" s="928">
        <v>10.350437357315114</v>
      </c>
      <c r="D213" s="928">
        <v>8.2296348180805534</v>
      </c>
      <c r="E213" s="928">
        <v>8.9050218467125326</v>
      </c>
      <c r="F213" s="928">
        <v>7.3169490200421023</v>
      </c>
      <c r="G213" s="928">
        <v>6.773919873938131</v>
      </c>
      <c r="H213" s="928">
        <v>4.886010178543768</v>
      </c>
      <c r="I213" s="928">
        <v>6.5593960398613849</v>
      </c>
      <c r="J213" s="928">
        <v>7.836832577820072</v>
      </c>
      <c r="K213" s="928">
        <v>7.3341051480256798</v>
      </c>
      <c r="L213" s="928">
        <v>11.435371497690214</v>
      </c>
    </row>
    <row r="214" spans="1:12" ht="16.5" thickBot="1">
      <c r="A214" s="702" t="s">
        <v>1116</v>
      </c>
      <c r="B214" s="928">
        <v>4306.18</v>
      </c>
      <c r="C214" s="928">
        <v>4269.71</v>
      </c>
      <c r="D214" s="928">
        <v>4534.1899999999996</v>
      </c>
      <c r="E214" s="928">
        <v>4578.7700000000004</v>
      </c>
      <c r="F214" s="928">
        <v>5227.05</v>
      </c>
      <c r="G214" s="928">
        <v>5398.04</v>
      </c>
      <c r="H214" s="928">
        <v>5633.71</v>
      </c>
      <c r="I214" s="943">
        <v>5666.58</v>
      </c>
      <c r="J214" s="943">
        <v>5993.54</v>
      </c>
      <c r="K214" s="943">
        <v>6035.66</v>
      </c>
      <c r="L214" s="943">
        <v>6096.0165999999999</v>
      </c>
    </row>
    <row r="215" spans="1:12" ht="16.5" thickBot="1">
      <c r="A215" s="702" t="s">
        <v>809</v>
      </c>
      <c r="B215" s="928">
        <v>0</v>
      </c>
      <c r="C215" s="928">
        <v>0</v>
      </c>
      <c r="D215" s="928">
        <v>0</v>
      </c>
      <c r="E215" s="928">
        <v>0</v>
      </c>
      <c r="F215" s="928">
        <v>0</v>
      </c>
      <c r="G215" s="928">
        <v>0</v>
      </c>
      <c r="H215" s="928">
        <v>0</v>
      </c>
      <c r="I215" s="928">
        <v>0</v>
      </c>
      <c r="J215" s="928">
        <v>0</v>
      </c>
      <c r="K215" s="928">
        <v>0</v>
      </c>
      <c r="L215" s="928">
        <v>0</v>
      </c>
    </row>
    <row r="216" spans="1:12" ht="16.5" thickBot="1">
      <c r="A216" s="702" t="s">
        <v>810</v>
      </c>
      <c r="B216" s="928">
        <v>148.70189999999999</v>
      </c>
      <c r="C216" s="928">
        <v>148.88</v>
      </c>
      <c r="D216" s="928">
        <v>149.20060000000001</v>
      </c>
      <c r="E216" s="928">
        <v>149.28579999999999</v>
      </c>
      <c r="F216" s="928">
        <v>150.74</v>
      </c>
      <c r="G216" s="928">
        <v>153.15539999999999</v>
      </c>
      <c r="H216" s="928">
        <v>152.01410000000001</v>
      </c>
      <c r="I216" s="929">
        <v>154.44300000000001</v>
      </c>
      <c r="J216" s="929">
        <v>156.6739</v>
      </c>
      <c r="K216" s="929">
        <v>156.0703</v>
      </c>
      <c r="L216" s="929">
        <v>156.13820000000001</v>
      </c>
    </row>
    <row r="217" spans="1:12" ht="16.5" thickBot="1">
      <c r="A217" s="702" t="s">
        <v>811</v>
      </c>
      <c r="B217" s="928">
        <v>149.94649999999999</v>
      </c>
      <c r="C217" s="928">
        <v>150.11000000000001</v>
      </c>
      <c r="D217" s="928">
        <v>150.4537</v>
      </c>
      <c r="E217" s="928">
        <v>150.66489999999999</v>
      </c>
      <c r="F217" s="928">
        <v>151.99</v>
      </c>
      <c r="G217" s="928">
        <v>154.41</v>
      </c>
      <c r="H217" s="928">
        <v>153.26509999999999</v>
      </c>
      <c r="I217" s="929">
        <v>155.72229999999999</v>
      </c>
      <c r="J217" s="929">
        <v>157.94749999999999</v>
      </c>
      <c r="K217" s="929">
        <v>157.3493</v>
      </c>
      <c r="L217" s="929">
        <v>157.38560000000001</v>
      </c>
    </row>
    <row r="218" spans="1:12" ht="16.5" thickBot="1">
      <c r="A218" s="702" t="s">
        <v>812</v>
      </c>
      <c r="B218" s="928">
        <v>149.78299999999999</v>
      </c>
      <c r="C218" s="928">
        <v>149.99</v>
      </c>
      <c r="D218" s="928">
        <v>151.3485</v>
      </c>
      <c r="E218" s="928">
        <v>150.6617</v>
      </c>
      <c r="F218" s="928">
        <v>153.04</v>
      </c>
      <c r="G218" s="928">
        <v>153.31</v>
      </c>
      <c r="H218" s="928">
        <v>156.14599999999999</v>
      </c>
      <c r="I218" s="929">
        <v>158.267</v>
      </c>
      <c r="J218" s="929">
        <v>157.5701</v>
      </c>
      <c r="K218" s="929">
        <v>157.5</v>
      </c>
      <c r="L218" s="929">
        <v>157.34</v>
      </c>
    </row>
    <row r="219" spans="1:12" ht="14.25">
      <c r="A219" s="79"/>
      <c r="B219" s="954"/>
      <c r="C219" s="954"/>
      <c r="D219" s="954"/>
      <c r="E219" s="954"/>
      <c r="F219" s="79"/>
      <c r="G219" s="79"/>
      <c r="H219" s="79"/>
      <c r="I219" s="79"/>
      <c r="J219" s="79"/>
      <c r="K219" s="79"/>
      <c r="L219" s="79"/>
    </row>
    <row r="220" spans="1:12" ht="14.25">
      <c r="A220" s="370" t="s">
        <v>1110</v>
      </c>
      <c r="B220" s="327"/>
      <c r="C220" s="327"/>
      <c r="D220" s="327"/>
      <c r="E220" s="327"/>
      <c r="F220" s="79"/>
      <c r="G220" s="79"/>
      <c r="H220" s="79"/>
      <c r="I220" s="79"/>
      <c r="J220" s="79"/>
      <c r="K220" s="79"/>
      <c r="L220" s="79"/>
    </row>
    <row r="221" spans="1:12" ht="14.25">
      <c r="A221" s="370" t="s">
        <v>1111</v>
      </c>
      <c r="B221" s="327"/>
      <c r="C221" s="327"/>
      <c r="D221" s="327"/>
      <c r="E221" s="327"/>
      <c r="F221" s="79"/>
      <c r="G221" s="79"/>
      <c r="H221" s="79"/>
      <c r="I221" s="79"/>
      <c r="J221" s="79"/>
      <c r="K221" s="79"/>
      <c r="L221" s="79"/>
    </row>
    <row r="222" spans="1:12" ht="14.25">
      <c r="A222" s="370" t="s">
        <v>1112</v>
      </c>
      <c r="B222" s="79"/>
      <c r="C222" s="79"/>
      <c r="D222" s="79"/>
      <c r="E222" s="79"/>
      <c r="F222" s="79"/>
      <c r="G222" s="79"/>
      <c r="H222" s="79"/>
      <c r="I222" s="79"/>
      <c r="J222" s="79"/>
      <c r="K222" s="79"/>
      <c r="L222" s="79"/>
    </row>
    <row r="223" spans="1:12" ht="14.25">
      <c r="A223" s="370" t="s">
        <v>1113</v>
      </c>
      <c r="B223" s="79"/>
      <c r="C223" s="79"/>
      <c r="D223" s="79"/>
      <c r="E223" s="79"/>
      <c r="F223" s="79"/>
      <c r="G223" s="79"/>
      <c r="H223" s="79"/>
      <c r="I223" s="79"/>
      <c r="J223" s="79"/>
      <c r="K223" s="79"/>
      <c r="L223" s="79"/>
    </row>
  </sheetData>
  <pageMargins left="0.7" right="0.7" top="0.75" bottom="0.75" header="0.3" footer="0.3"/>
  <pageSetup scale="59" orientation="portrait" r:id="rId1"/>
  <colBreaks count="1" manualBreakCount="1">
    <brk id="6"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view="pageBreakPreview" zoomScaleNormal="100" zoomScaleSheetLayoutView="100" workbookViewId="0"/>
  </sheetViews>
  <sheetFormatPr defaultRowHeight="14.25"/>
  <cols>
    <col min="1" max="1" width="52.7109375" style="79" customWidth="1"/>
    <col min="2" max="2" width="17.7109375" style="79" bestFit="1" customWidth="1"/>
    <col min="3" max="3" width="18.5703125" style="79" bestFit="1" customWidth="1"/>
    <col min="4" max="4" width="18.28515625" style="79" bestFit="1" customWidth="1"/>
    <col min="5" max="5" width="18" style="79" bestFit="1" customWidth="1"/>
    <col min="6" max="6" width="18.5703125" style="79" bestFit="1" customWidth="1"/>
    <col min="7" max="7" width="18.140625" style="79" bestFit="1" customWidth="1"/>
    <col min="8" max="8" width="18.28515625" style="79" bestFit="1" customWidth="1"/>
    <col min="9" max="9" width="18" style="79" bestFit="1" customWidth="1"/>
    <col min="10" max="10" width="18.5703125" style="79" bestFit="1" customWidth="1"/>
    <col min="11" max="11" width="18.140625" style="79" bestFit="1" customWidth="1"/>
    <col min="12" max="12" width="18.28515625" style="79" bestFit="1" customWidth="1"/>
    <col min="13" max="16384" width="9.140625" style="79"/>
  </cols>
  <sheetData>
    <row r="1" spans="1:12" ht="18.75" thickBot="1">
      <c r="A1" s="703" t="s">
        <v>385</v>
      </c>
    </row>
    <row r="2" spans="1:12" ht="16.5" thickBot="1">
      <c r="A2" s="704"/>
      <c r="B2" s="924" t="s">
        <v>1100</v>
      </c>
      <c r="C2" s="924" t="s">
        <v>1101</v>
      </c>
      <c r="D2" s="924" t="s">
        <v>1102</v>
      </c>
      <c r="E2" s="924" t="s">
        <v>1103</v>
      </c>
      <c r="F2" s="924" t="s">
        <v>1104</v>
      </c>
      <c r="G2" s="924" t="s">
        <v>1105</v>
      </c>
      <c r="H2" s="924" t="s">
        <v>1106</v>
      </c>
      <c r="I2" s="924" t="s">
        <v>1107</v>
      </c>
      <c r="J2" s="924" t="s">
        <v>660</v>
      </c>
      <c r="K2" s="924" t="s">
        <v>1108</v>
      </c>
      <c r="L2" s="924" t="s">
        <v>1109</v>
      </c>
    </row>
    <row r="3" spans="1:12" ht="16.5" thickBot="1">
      <c r="A3" s="555" t="s">
        <v>661</v>
      </c>
      <c r="B3" s="912">
        <v>1360.8377572025456</v>
      </c>
      <c r="C3" s="912">
        <v>3705.4285245241963</v>
      </c>
      <c r="D3" s="912">
        <v>1941.3419222162929</v>
      </c>
      <c r="E3" s="912">
        <v>6412.7861619471751</v>
      </c>
      <c r="F3" s="912">
        <v>4716.8719181275965</v>
      </c>
      <c r="G3" s="912">
        <v>5413.9879956792429</v>
      </c>
      <c r="H3" s="912">
        <v>-3862.8321741595228</v>
      </c>
      <c r="I3" s="912">
        <v>2492.7621393555028</v>
      </c>
      <c r="J3" s="912">
        <v>5376.8808344956678</v>
      </c>
      <c r="K3" s="912">
        <v>5001.4512587445115</v>
      </c>
      <c r="L3" s="912">
        <v>5035.9928127824951</v>
      </c>
    </row>
    <row r="4" spans="1:12" ht="16.5" thickBot="1">
      <c r="A4" s="705" t="s">
        <v>813</v>
      </c>
      <c r="B4" s="912">
        <v>6161.8509113286127</v>
      </c>
      <c r="C4" s="912">
        <v>7652.4572243014045</v>
      </c>
      <c r="D4" s="912">
        <v>6640.539425201594</v>
      </c>
      <c r="E4" s="912">
        <v>10157.461658581629</v>
      </c>
      <c r="F4" s="912">
        <v>8959.5421524960948</v>
      </c>
      <c r="G4" s="912">
        <v>10667.6984145079</v>
      </c>
      <c r="H4" s="912">
        <v>3039.9055541162779</v>
      </c>
      <c r="I4" s="912">
        <v>8438.4438058851865</v>
      </c>
      <c r="J4" s="912">
        <v>10315.065873572408</v>
      </c>
      <c r="K4" s="912">
        <v>9782.6773995093317</v>
      </c>
      <c r="L4" s="912">
        <v>13704.90546022309</v>
      </c>
    </row>
    <row r="5" spans="1:12" ht="16.5" thickBot="1">
      <c r="A5" s="706" t="s">
        <v>814</v>
      </c>
      <c r="B5" s="913">
        <v>18558.689603790026</v>
      </c>
      <c r="C5" s="913">
        <v>18512.415709104771</v>
      </c>
      <c r="D5" s="913">
        <v>19249.486516270965</v>
      </c>
      <c r="E5" s="913">
        <v>21052.185070834239</v>
      </c>
      <c r="F5" s="913">
        <v>22580.711266426388</v>
      </c>
      <c r="G5" s="913">
        <v>24791.386291019357</v>
      </c>
      <c r="H5" s="913">
        <v>22528.340191061649</v>
      </c>
      <c r="I5" s="913">
        <v>23366.546851492607</v>
      </c>
      <c r="J5" s="913">
        <v>24987.705407796802</v>
      </c>
      <c r="K5" s="913">
        <v>23394.704009253313</v>
      </c>
      <c r="L5" s="913">
        <v>24366.666647835264</v>
      </c>
    </row>
    <row r="6" spans="1:12" ht="16.5" thickBot="1">
      <c r="A6" s="707" t="s">
        <v>815</v>
      </c>
      <c r="B6" s="914">
        <v>17824.506603790025</v>
      </c>
      <c r="C6" s="914">
        <v>17865.736209104773</v>
      </c>
      <c r="D6" s="914">
        <v>18729.560016270963</v>
      </c>
      <c r="E6" s="914">
        <v>20283.87007083424</v>
      </c>
      <c r="F6" s="914">
        <v>21639.171766426389</v>
      </c>
      <c r="G6" s="914">
        <v>24013.848291019356</v>
      </c>
      <c r="H6" s="914">
        <v>21875.289691061647</v>
      </c>
      <c r="I6" s="914">
        <v>22558.591351492607</v>
      </c>
      <c r="J6" s="914">
        <v>24228.590407796801</v>
      </c>
      <c r="K6" s="914">
        <v>22605.631509253315</v>
      </c>
      <c r="L6" s="914">
        <v>23725.583597624147</v>
      </c>
    </row>
    <row r="7" spans="1:12" ht="16.5" thickBot="1">
      <c r="A7" s="707" t="s">
        <v>816</v>
      </c>
      <c r="B7" s="914">
        <v>734.18299999999999</v>
      </c>
      <c r="C7" s="914">
        <v>646.67949999999996</v>
      </c>
      <c r="D7" s="914">
        <v>519.92650000000003</v>
      </c>
      <c r="E7" s="914">
        <v>768.31499999999994</v>
      </c>
      <c r="F7" s="914">
        <v>941.53949999999986</v>
      </c>
      <c r="G7" s="914">
        <v>777.53800000000001</v>
      </c>
      <c r="H7" s="914">
        <v>653.05050000000006</v>
      </c>
      <c r="I7" s="914">
        <v>807.95550000000003</v>
      </c>
      <c r="J7" s="914">
        <v>759.11500000000001</v>
      </c>
      <c r="K7" s="914">
        <v>789.07249999999999</v>
      </c>
      <c r="L7" s="914">
        <v>641.08305021111642</v>
      </c>
    </row>
    <row r="8" spans="1:12" ht="16.5" thickBot="1">
      <c r="A8" s="706" t="s">
        <v>817</v>
      </c>
      <c r="B8" s="913">
        <v>-12396.838692461413</v>
      </c>
      <c r="C8" s="913">
        <v>-10859.958484803366</v>
      </c>
      <c r="D8" s="913">
        <v>-12608.947091069371</v>
      </c>
      <c r="E8" s="913">
        <v>-10894.72341225261</v>
      </c>
      <c r="F8" s="913">
        <v>-13621.169113930293</v>
      </c>
      <c r="G8" s="913">
        <v>-14123.687876511456</v>
      </c>
      <c r="H8" s="913">
        <v>-19488.434636945371</v>
      </c>
      <c r="I8" s="913">
        <v>-14928.10304560742</v>
      </c>
      <c r="J8" s="913">
        <v>-14672.639534224394</v>
      </c>
      <c r="K8" s="913">
        <v>-13612.026609743982</v>
      </c>
      <c r="L8" s="913">
        <v>-10661.761187612174</v>
      </c>
    </row>
    <row r="9" spans="1:12" ht="16.5" thickBot="1">
      <c r="A9" s="708" t="s">
        <v>671</v>
      </c>
      <c r="B9" s="914">
        <v>-2669.4290206270261</v>
      </c>
      <c r="C9" s="914">
        <v>-3060.2628970504466</v>
      </c>
      <c r="D9" s="914">
        <v>-3362.1069003506063</v>
      </c>
      <c r="E9" s="914">
        <v>-2126.4650626086732</v>
      </c>
      <c r="F9" s="914">
        <v>-2740.1596720435327</v>
      </c>
      <c r="G9" s="914">
        <v>-5257.5847498420771</v>
      </c>
      <c r="H9" s="914">
        <v>-7311.3077440774869</v>
      </c>
      <c r="I9" s="914">
        <v>-4040.4957317230437</v>
      </c>
      <c r="J9" s="914">
        <v>-5500.8585624922562</v>
      </c>
      <c r="K9" s="914">
        <v>-3738.8211775096743</v>
      </c>
      <c r="L9" s="914">
        <v>-2068.2127150987899</v>
      </c>
    </row>
    <row r="10" spans="1:12" ht="16.5" thickBot="1">
      <c r="A10" s="707" t="s">
        <v>816</v>
      </c>
      <c r="B10" s="914">
        <v>-9727.4096718343862</v>
      </c>
      <c r="C10" s="914">
        <v>-7799.6955877529199</v>
      </c>
      <c r="D10" s="914">
        <v>-9246.8401907187654</v>
      </c>
      <c r="E10" s="914">
        <v>-8768.2583496439365</v>
      </c>
      <c r="F10" s="914">
        <v>-10881.009441886759</v>
      </c>
      <c r="G10" s="914">
        <v>-8866.103126669379</v>
      </c>
      <c r="H10" s="914">
        <v>-12177.126892867886</v>
      </c>
      <c r="I10" s="914">
        <v>-10887.607313884377</v>
      </c>
      <c r="J10" s="914">
        <v>-9171.7809717321379</v>
      </c>
      <c r="K10" s="914">
        <v>-9873.2054322343065</v>
      </c>
      <c r="L10" s="914">
        <v>-8593.5484725133829</v>
      </c>
    </row>
    <row r="11" spans="1:12" ht="16.5" thickBot="1">
      <c r="A11" s="707" t="s">
        <v>818</v>
      </c>
      <c r="B11" s="914">
        <v>0</v>
      </c>
      <c r="C11" s="914">
        <v>0</v>
      </c>
      <c r="D11" s="914">
        <v>0</v>
      </c>
      <c r="E11" s="914">
        <v>0</v>
      </c>
      <c r="F11" s="914">
        <v>0</v>
      </c>
      <c r="G11" s="914">
        <v>0</v>
      </c>
      <c r="H11" s="914">
        <v>0</v>
      </c>
      <c r="I11" s="914">
        <v>0</v>
      </c>
      <c r="J11" s="914">
        <v>0</v>
      </c>
      <c r="K11" s="914">
        <v>0</v>
      </c>
      <c r="L11" s="914">
        <v>0</v>
      </c>
    </row>
    <row r="12" spans="1:12" ht="16.5" thickBot="1">
      <c r="A12" s="705" t="s">
        <v>819</v>
      </c>
      <c r="B12" s="912">
        <v>-4531.5914065443667</v>
      </c>
      <c r="C12" s="912">
        <v>-4239.143119921172</v>
      </c>
      <c r="D12" s="912">
        <v>-5169.093287549962</v>
      </c>
      <c r="E12" s="912">
        <v>-4532.3453804126693</v>
      </c>
      <c r="F12" s="912">
        <v>-4488.4972075277883</v>
      </c>
      <c r="G12" s="912">
        <v>-4304.4992413335895</v>
      </c>
      <c r="H12" s="912">
        <v>-6116.1611990967049</v>
      </c>
      <c r="I12" s="912">
        <v>-6452.0355690287697</v>
      </c>
      <c r="J12" s="912">
        <v>-5143.2441094387486</v>
      </c>
      <c r="K12" s="912">
        <v>-4168.5766182100033</v>
      </c>
      <c r="L12" s="912">
        <v>-8534.0480256030769</v>
      </c>
    </row>
    <row r="13" spans="1:12" ht="16.5" thickBot="1">
      <c r="A13" s="706" t="s">
        <v>745</v>
      </c>
      <c r="B13" s="914">
        <v>701.83514258347998</v>
      </c>
      <c r="C13" s="914">
        <v>764.93342853574006</v>
      </c>
      <c r="D13" s="914">
        <v>828.72060359504007</v>
      </c>
      <c r="E13" s="914">
        <v>822.21775730390004</v>
      </c>
      <c r="F13" s="914">
        <v>855.787428196875</v>
      </c>
      <c r="G13" s="914">
        <v>897.01611819687514</v>
      </c>
      <c r="H13" s="914">
        <v>887.54503819687488</v>
      </c>
      <c r="I13" s="914">
        <v>774.46547819687498</v>
      </c>
      <c r="J13" s="914">
        <v>719.37801034428003</v>
      </c>
      <c r="K13" s="914">
        <v>821.84296819687529</v>
      </c>
      <c r="L13" s="914">
        <v>720.38153999999997</v>
      </c>
    </row>
    <row r="14" spans="1:12" ht="16.5" thickBot="1">
      <c r="A14" s="709" t="s">
        <v>820</v>
      </c>
      <c r="B14" s="914">
        <v>398.71613262999995</v>
      </c>
      <c r="C14" s="914">
        <v>503.91633080000003</v>
      </c>
      <c r="D14" s="914">
        <v>579.65470444000005</v>
      </c>
      <c r="E14" s="914">
        <v>511.29</v>
      </c>
      <c r="F14" s="914">
        <v>388.15999999999997</v>
      </c>
      <c r="G14" s="914">
        <v>435.68</v>
      </c>
      <c r="H14" s="914">
        <v>440.96</v>
      </c>
      <c r="I14" s="914">
        <v>335.87</v>
      </c>
      <c r="J14" s="914">
        <v>402.47239501999996</v>
      </c>
      <c r="K14" s="914">
        <v>366.1155</v>
      </c>
      <c r="L14" s="914">
        <v>422.07</v>
      </c>
    </row>
    <row r="15" spans="1:12" ht="16.5" thickBot="1">
      <c r="A15" s="709" t="s">
        <v>821</v>
      </c>
      <c r="B15" s="914">
        <v>161.26999999999998</v>
      </c>
      <c r="C15" s="914">
        <v>126.71000000000001</v>
      </c>
      <c r="D15" s="914">
        <v>115.19</v>
      </c>
      <c r="E15" s="914">
        <v>172.77</v>
      </c>
      <c r="F15" s="914">
        <v>175.952</v>
      </c>
      <c r="G15" s="914">
        <v>163.38400000000001</v>
      </c>
      <c r="H15" s="914">
        <v>150.816</v>
      </c>
      <c r="I15" s="914">
        <v>138.24799999999999</v>
      </c>
      <c r="J15" s="914">
        <v>158.35500000000002</v>
      </c>
      <c r="K15" s="914">
        <v>155.05000000000001</v>
      </c>
      <c r="L15" s="914">
        <v>158.01999999999998</v>
      </c>
    </row>
    <row r="16" spans="1:12" ht="16.5" thickBot="1">
      <c r="A16" s="709" t="s">
        <v>822</v>
      </c>
      <c r="B16" s="914">
        <v>0.29659893749999999</v>
      </c>
      <c r="C16" s="914">
        <v>0.4266693285</v>
      </c>
      <c r="D16" s="914">
        <v>0.1173194145</v>
      </c>
      <c r="E16" s="914">
        <v>0.17804999999999996</v>
      </c>
      <c r="F16" s="914">
        <v>0.70499999999999985</v>
      </c>
      <c r="G16" s="914">
        <v>0.65400000000000003</v>
      </c>
      <c r="H16" s="914">
        <v>0.23924999999999999</v>
      </c>
      <c r="I16" s="914">
        <v>0.06</v>
      </c>
      <c r="J16" s="914">
        <v>0.58770169649999993</v>
      </c>
      <c r="K16" s="914">
        <v>0.43049999999999999</v>
      </c>
      <c r="L16" s="914">
        <v>0.42899999999999999</v>
      </c>
    </row>
    <row r="17" spans="1:12" ht="16.5" thickBot="1">
      <c r="A17" s="709" t="s">
        <v>823</v>
      </c>
      <c r="B17" s="914">
        <v>13.440000000000001</v>
      </c>
      <c r="C17" s="914">
        <v>10.56</v>
      </c>
      <c r="D17" s="914">
        <v>9.6000000000000014</v>
      </c>
      <c r="E17" s="914">
        <v>14.4</v>
      </c>
      <c r="F17" s="914">
        <v>11.088000000000001</v>
      </c>
      <c r="G17" s="914">
        <v>13.103999999999999</v>
      </c>
      <c r="H17" s="914">
        <v>12.096</v>
      </c>
      <c r="I17" s="914">
        <v>14.112000000000002</v>
      </c>
      <c r="J17" s="914">
        <v>11.088000000000001</v>
      </c>
      <c r="K17" s="914">
        <v>12.240000000000002</v>
      </c>
      <c r="L17" s="914">
        <v>13.200000000000001</v>
      </c>
    </row>
    <row r="18" spans="1:12" ht="16.5" thickBot="1">
      <c r="A18" s="707" t="s">
        <v>824</v>
      </c>
      <c r="B18" s="914">
        <v>0</v>
      </c>
      <c r="C18" s="914">
        <v>0</v>
      </c>
      <c r="D18" s="914">
        <v>0</v>
      </c>
      <c r="E18" s="914">
        <v>0</v>
      </c>
      <c r="F18" s="914">
        <v>0</v>
      </c>
      <c r="G18" s="914">
        <v>0</v>
      </c>
      <c r="H18" s="914">
        <v>0</v>
      </c>
      <c r="I18" s="914">
        <v>0</v>
      </c>
      <c r="J18" s="914">
        <v>0</v>
      </c>
      <c r="K18" s="914">
        <v>0</v>
      </c>
      <c r="L18" s="914">
        <v>0</v>
      </c>
    </row>
    <row r="19" spans="1:12" ht="16.5" thickBot="1">
      <c r="A19" s="707" t="s">
        <v>825</v>
      </c>
      <c r="B19" s="914">
        <v>6.3326716314000002</v>
      </c>
      <c r="C19" s="914">
        <v>3.06539407</v>
      </c>
      <c r="D19" s="914">
        <v>2.9732054463999997</v>
      </c>
      <c r="E19" s="914">
        <v>1.6233023039000001</v>
      </c>
      <c r="F19" s="914">
        <v>2.1374</v>
      </c>
      <c r="G19" s="914">
        <v>7.3221000000000007</v>
      </c>
      <c r="H19" s="914">
        <v>1.7693000000000001</v>
      </c>
      <c r="I19" s="914">
        <v>4.8843000000000005</v>
      </c>
      <c r="J19" s="914">
        <v>0.85450000000000004</v>
      </c>
      <c r="K19" s="914">
        <v>3.1506000000000003</v>
      </c>
      <c r="L19" s="914">
        <v>3.5330999999999997</v>
      </c>
    </row>
    <row r="20" spans="1:12" ht="16.5" thickBot="1">
      <c r="A20" s="707" t="s">
        <v>826</v>
      </c>
      <c r="B20" s="914">
        <v>0</v>
      </c>
      <c r="C20" s="914">
        <v>0</v>
      </c>
      <c r="D20" s="914">
        <v>0</v>
      </c>
      <c r="E20" s="914">
        <v>0</v>
      </c>
      <c r="F20" s="914">
        <v>0</v>
      </c>
      <c r="G20" s="914">
        <v>0</v>
      </c>
      <c r="H20" s="914">
        <v>0</v>
      </c>
      <c r="I20" s="914">
        <v>0</v>
      </c>
      <c r="J20" s="914">
        <v>0</v>
      </c>
      <c r="K20" s="914">
        <v>0</v>
      </c>
      <c r="L20" s="914">
        <v>0</v>
      </c>
    </row>
    <row r="21" spans="1:12" ht="16.5" thickBot="1">
      <c r="A21" s="709" t="s">
        <v>827</v>
      </c>
      <c r="B21" s="914">
        <v>0</v>
      </c>
      <c r="C21" s="914">
        <v>0</v>
      </c>
      <c r="D21" s="914">
        <v>0</v>
      </c>
      <c r="E21" s="914">
        <v>0</v>
      </c>
      <c r="F21" s="914">
        <v>0</v>
      </c>
      <c r="G21" s="914">
        <v>0</v>
      </c>
      <c r="H21" s="914">
        <v>0</v>
      </c>
      <c r="I21" s="914">
        <v>0</v>
      </c>
      <c r="J21" s="914">
        <v>0</v>
      </c>
      <c r="K21" s="914">
        <v>0</v>
      </c>
      <c r="L21" s="914">
        <v>0</v>
      </c>
    </row>
    <row r="22" spans="1:12" ht="16.5" thickBot="1">
      <c r="A22" s="709" t="s">
        <v>828</v>
      </c>
      <c r="B22" s="914">
        <v>116.68162500000003</v>
      </c>
      <c r="C22" s="914">
        <v>116.68162500000003</v>
      </c>
      <c r="D22" s="914">
        <v>116.68162500000003</v>
      </c>
      <c r="E22" s="914">
        <v>116.681625</v>
      </c>
      <c r="F22" s="914">
        <v>270.38546819687502</v>
      </c>
      <c r="G22" s="914">
        <v>270.38546819687502</v>
      </c>
      <c r="H22" s="914">
        <v>270.38546819687502</v>
      </c>
      <c r="I22" s="914">
        <v>270.38546819687502</v>
      </c>
      <c r="J22" s="914">
        <v>134.17289999999997</v>
      </c>
      <c r="K22" s="914">
        <v>270.38546819687502</v>
      </c>
      <c r="L22" s="914">
        <v>109.1729</v>
      </c>
    </row>
    <row r="23" spans="1:12" ht="16.5" thickBot="1">
      <c r="A23" s="707" t="s">
        <v>829</v>
      </c>
      <c r="B23" s="914">
        <v>0</v>
      </c>
      <c r="C23" s="914">
        <v>0</v>
      </c>
      <c r="D23" s="914">
        <v>0</v>
      </c>
      <c r="E23" s="914">
        <v>0</v>
      </c>
      <c r="F23" s="914">
        <v>0</v>
      </c>
      <c r="G23" s="914">
        <v>0</v>
      </c>
      <c r="H23" s="914">
        <v>0</v>
      </c>
      <c r="I23" s="914">
        <v>0</v>
      </c>
      <c r="J23" s="914">
        <v>0</v>
      </c>
      <c r="K23" s="914">
        <v>0</v>
      </c>
      <c r="L23" s="914">
        <v>0</v>
      </c>
    </row>
    <row r="24" spans="1:12" ht="16.5" thickBot="1">
      <c r="A24" s="709" t="s">
        <v>830</v>
      </c>
      <c r="B24" s="914">
        <v>5.0981143845799997</v>
      </c>
      <c r="C24" s="914">
        <v>3.5734093372400002</v>
      </c>
      <c r="D24" s="914">
        <v>4.5037492941400004</v>
      </c>
      <c r="E24" s="914">
        <v>5.2747800000000007</v>
      </c>
      <c r="F24" s="914">
        <v>7.359560000000001</v>
      </c>
      <c r="G24" s="914">
        <v>6.4865500000000003</v>
      </c>
      <c r="H24" s="914">
        <v>11.279020000000001</v>
      </c>
      <c r="I24" s="914">
        <v>10.905709999999999</v>
      </c>
      <c r="J24" s="914">
        <v>11.84751362778</v>
      </c>
      <c r="K24" s="914">
        <v>14.470900000000002</v>
      </c>
      <c r="L24" s="914">
        <v>13.956539999999999</v>
      </c>
    </row>
    <row r="25" spans="1:12" ht="16.5" thickBot="1">
      <c r="A25" s="706" t="s">
        <v>737</v>
      </c>
      <c r="B25" s="914">
        <v>-5233.4265491278466</v>
      </c>
      <c r="C25" s="914">
        <v>-5004.076548456912</v>
      </c>
      <c r="D25" s="914">
        <v>-5997.8138911450023</v>
      </c>
      <c r="E25" s="914">
        <v>-5354.5631377165691</v>
      </c>
      <c r="F25" s="914">
        <v>-5344.2846357246635</v>
      </c>
      <c r="G25" s="914">
        <v>-5201.5153595304646</v>
      </c>
      <c r="H25" s="914">
        <v>-7003.7062372935798</v>
      </c>
      <c r="I25" s="914">
        <v>-7226.5010472256445</v>
      </c>
      <c r="J25" s="914">
        <v>-5862.6221197830291</v>
      </c>
      <c r="K25" s="914">
        <v>-4990.4195864068788</v>
      </c>
      <c r="L25" s="914">
        <v>-9254.4295656030772</v>
      </c>
    </row>
    <row r="26" spans="1:12" ht="16.5" thickBot="1">
      <c r="A26" s="709" t="s">
        <v>820</v>
      </c>
      <c r="B26" s="914">
        <v>-2350.71502944641</v>
      </c>
      <c r="C26" s="914">
        <v>-2124.195028756355</v>
      </c>
      <c r="D26" s="914">
        <v>-2080.6025843340253</v>
      </c>
      <c r="E26" s="914">
        <v>-2039.6486357017566</v>
      </c>
      <c r="F26" s="914">
        <v>-2070.9977418847966</v>
      </c>
      <c r="G26" s="914">
        <v>-1927.2430846254977</v>
      </c>
      <c r="H26" s="914">
        <v>-2071.1708389392338</v>
      </c>
      <c r="I26" s="914">
        <v>-2052.5498534499575</v>
      </c>
      <c r="J26" s="914">
        <v>-2101.9995493167839</v>
      </c>
      <c r="K26" s="914">
        <v>-1936.9357264718406</v>
      </c>
      <c r="L26" s="914">
        <v>-6087.2673117354861</v>
      </c>
    </row>
    <row r="27" spans="1:12" ht="16.5" thickBot="1">
      <c r="A27" s="709" t="s">
        <v>821</v>
      </c>
      <c r="B27" s="914">
        <v>-1264.654</v>
      </c>
      <c r="C27" s="914">
        <v>-1299.3139999999999</v>
      </c>
      <c r="D27" s="914">
        <v>-1874.7563749999999</v>
      </c>
      <c r="E27" s="914">
        <v>-1194.7941250000001</v>
      </c>
      <c r="F27" s="914">
        <v>-926.48019605000002</v>
      </c>
      <c r="G27" s="914">
        <v>-1207.0446750000001</v>
      </c>
      <c r="H27" s="914">
        <v>-2137.0150999999996</v>
      </c>
      <c r="I27" s="914">
        <v>-2382.94445</v>
      </c>
      <c r="J27" s="914">
        <v>-1894.9585</v>
      </c>
      <c r="K27" s="914">
        <v>-1747.2872499999999</v>
      </c>
      <c r="L27" s="914">
        <v>-1384.0603750000002</v>
      </c>
    </row>
    <row r="28" spans="1:12" ht="16.5" thickBot="1">
      <c r="A28" s="709" t="s">
        <v>822</v>
      </c>
      <c r="B28" s="914">
        <v>-102.75383034810422</v>
      </c>
      <c r="C28" s="914">
        <v>-115.33401970055749</v>
      </c>
      <c r="D28" s="914">
        <v>-158.57143181097717</v>
      </c>
      <c r="E28" s="914">
        <v>-130.8921270148127</v>
      </c>
      <c r="F28" s="914">
        <v>-134.90267654861748</v>
      </c>
      <c r="G28" s="914">
        <v>-175.86174990496644</v>
      </c>
      <c r="H28" s="914">
        <v>-224.42684835434676</v>
      </c>
      <c r="I28" s="914">
        <v>-174.10434377568771</v>
      </c>
      <c r="J28" s="914">
        <v>-203.93732046624405</v>
      </c>
      <c r="K28" s="914">
        <v>-180.8341099350385</v>
      </c>
      <c r="L28" s="914">
        <v>-136.01412886758982</v>
      </c>
    </row>
    <row r="29" spans="1:12" ht="16.5" thickBot="1">
      <c r="A29" s="709" t="s">
        <v>823</v>
      </c>
      <c r="B29" s="914">
        <v>-71.009999999999991</v>
      </c>
      <c r="C29" s="914">
        <v>-43.78</v>
      </c>
      <c r="D29" s="914">
        <v>-71.78</v>
      </c>
      <c r="E29" s="914">
        <v>-101.38</v>
      </c>
      <c r="F29" s="914">
        <v>-38.909999999999997</v>
      </c>
      <c r="G29" s="914">
        <v>-50.45</v>
      </c>
      <c r="H29" s="914">
        <v>-54.070000000000007</v>
      </c>
      <c r="I29" s="914">
        <v>-87.91</v>
      </c>
      <c r="J29" s="914">
        <v>-100.09</v>
      </c>
      <c r="K29" s="914">
        <v>-78.42</v>
      </c>
      <c r="L29" s="914">
        <v>-125.25</v>
      </c>
    </row>
    <row r="30" spans="1:12" ht="16.5" thickBot="1">
      <c r="A30" s="707" t="s">
        <v>824</v>
      </c>
      <c r="B30" s="914">
        <v>-10.07</v>
      </c>
      <c r="C30" s="914">
        <v>-30.509999999999998</v>
      </c>
      <c r="D30" s="914">
        <v>-22.970000000000002</v>
      </c>
      <c r="E30" s="914">
        <v>-66.959999999999994</v>
      </c>
      <c r="F30" s="914">
        <v>-23.83</v>
      </c>
      <c r="G30" s="914">
        <v>-15.15</v>
      </c>
      <c r="H30" s="914">
        <v>-22.84</v>
      </c>
      <c r="I30" s="914">
        <v>-27.61</v>
      </c>
      <c r="J30" s="914">
        <v>-18.060000000000002</v>
      </c>
      <c r="K30" s="914">
        <v>-17.380000000000003</v>
      </c>
      <c r="L30" s="914">
        <v>-46.54</v>
      </c>
    </row>
    <row r="31" spans="1:12" ht="16.5" thickBot="1">
      <c r="A31" s="707" t="s">
        <v>825</v>
      </c>
      <c r="B31" s="914">
        <v>-9.33</v>
      </c>
      <c r="C31" s="914">
        <v>-3.26</v>
      </c>
      <c r="D31" s="914">
        <v>-7.7939999999999996</v>
      </c>
      <c r="E31" s="914">
        <v>-13.75</v>
      </c>
      <c r="F31" s="914">
        <v>-18.826999999999998</v>
      </c>
      <c r="G31" s="914">
        <v>-15.857999999999997</v>
      </c>
      <c r="H31" s="914">
        <v>-169.90100000000001</v>
      </c>
      <c r="I31" s="914">
        <v>-115.762</v>
      </c>
      <c r="J31" s="914">
        <v>-68.56</v>
      </c>
      <c r="K31" s="914">
        <v>-99.82</v>
      </c>
      <c r="L31" s="914">
        <v>-133.22399999999999</v>
      </c>
    </row>
    <row r="32" spans="1:12" ht="16.5" thickBot="1">
      <c r="A32" s="707" t="s">
        <v>826</v>
      </c>
      <c r="B32" s="914">
        <v>-30.36</v>
      </c>
      <c r="C32" s="914">
        <v>-21.04</v>
      </c>
      <c r="D32" s="914">
        <v>-55.12</v>
      </c>
      <c r="E32" s="914">
        <v>-18.71</v>
      </c>
      <c r="F32" s="914">
        <v>-14.29</v>
      </c>
      <c r="G32" s="914">
        <v>-44.56</v>
      </c>
      <c r="H32" s="914">
        <v>-60.11</v>
      </c>
      <c r="I32" s="914">
        <v>-47.32</v>
      </c>
      <c r="J32" s="914">
        <v>-52.55</v>
      </c>
      <c r="K32" s="914">
        <v>-38.200000000000003</v>
      </c>
      <c r="L32" s="914">
        <v>-60.849999999999994</v>
      </c>
    </row>
    <row r="33" spans="1:12" ht="16.5" thickBot="1">
      <c r="A33" s="709" t="s">
        <v>827</v>
      </c>
      <c r="B33" s="914">
        <v>-63.22</v>
      </c>
      <c r="C33" s="914">
        <v>-45.089999999999996</v>
      </c>
      <c r="D33" s="914">
        <v>-56.16</v>
      </c>
      <c r="E33" s="914">
        <v>-61.62</v>
      </c>
      <c r="F33" s="914">
        <v>-56.25</v>
      </c>
      <c r="G33" s="914">
        <v>-60.36</v>
      </c>
      <c r="H33" s="914">
        <v>-50.550000000000004</v>
      </c>
      <c r="I33" s="914">
        <v>-47.82</v>
      </c>
      <c r="J33" s="914">
        <v>-63.21</v>
      </c>
      <c r="K33" s="914">
        <v>-63.21</v>
      </c>
      <c r="L33" s="914">
        <v>-63.21</v>
      </c>
    </row>
    <row r="34" spans="1:12" ht="16.5" thickBot="1">
      <c r="A34" s="709" t="s">
        <v>828</v>
      </c>
      <c r="B34" s="914">
        <v>-365.23268933333327</v>
      </c>
      <c r="C34" s="914">
        <v>-153.54749999999999</v>
      </c>
      <c r="D34" s="914">
        <v>-400.35750000000002</v>
      </c>
      <c r="E34" s="914">
        <v>-563.03624999999988</v>
      </c>
      <c r="F34" s="914">
        <v>-551.11354699125002</v>
      </c>
      <c r="G34" s="914">
        <v>-304.36685</v>
      </c>
      <c r="H34" s="914">
        <v>-404.81144999999998</v>
      </c>
      <c r="I34" s="914">
        <v>-857.97940000000006</v>
      </c>
      <c r="J34" s="914">
        <v>-322.09375</v>
      </c>
      <c r="K34" s="914">
        <v>-277.94749999999999</v>
      </c>
      <c r="L34" s="914">
        <v>-449.52375000000001</v>
      </c>
    </row>
    <row r="35" spans="1:12" ht="16.5" thickBot="1">
      <c r="A35" s="707" t="s">
        <v>829</v>
      </c>
      <c r="B35" s="914">
        <v>-1.78</v>
      </c>
      <c r="C35" s="914">
        <v>-30.900000000000002</v>
      </c>
      <c r="D35" s="914">
        <v>-15.58</v>
      </c>
      <c r="E35" s="914">
        <v>-4.82</v>
      </c>
      <c r="F35" s="914">
        <v>-11.01</v>
      </c>
      <c r="G35" s="914">
        <v>-8.8299999999999983</v>
      </c>
      <c r="H35" s="914">
        <v>-5.21</v>
      </c>
      <c r="I35" s="914">
        <v>-54.690000000000005</v>
      </c>
      <c r="J35" s="914">
        <v>-3.3029999999999999</v>
      </c>
      <c r="K35" s="914">
        <v>-23.412999999999997</v>
      </c>
      <c r="L35" s="914">
        <v>-40.180999999999997</v>
      </c>
    </row>
    <row r="36" spans="1:12" ht="16.5" thickBot="1">
      <c r="A36" s="709" t="s">
        <v>830</v>
      </c>
      <c r="B36" s="914">
        <v>-964.30100000000016</v>
      </c>
      <c r="C36" s="914">
        <v>-1137.1060000000002</v>
      </c>
      <c r="D36" s="914">
        <v>-1254.1220000000001</v>
      </c>
      <c r="E36" s="914">
        <v>-1158.952</v>
      </c>
      <c r="F36" s="914">
        <v>-1497.67347425</v>
      </c>
      <c r="G36" s="914">
        <v>-1391.7910000000002</v>
      </c>
      <c r="H36" s="914">
        <v>-1803.6010000000001</v>
      </c>
      <c r="I36" s="914">
        <v>-1377.8110000000001</v>
      </c>
      <c r="J36" s="914">
        <v>-1033.8599999999997</v>
      </c>
      <c r="K36" s="914">
        <v>-526.97199999999998</v>
      </c>
      <c r="L36" s="914">
        <v>-728.30899999999997</v>
      </c>
    </row>
    <row r="37" spans="1:12" ht="16.5" thickBot="1">
      <c r="A37" s="705" t="s">
        <v>831</v>
      </c>
      <c r="B37" s="912">
        <v>-4585.2133748942006</v>
      </c>
      <c r="C37" s="912">
        <v>-4507.0226127175374</v>
      </c>
      <c r="D37" s="912">
        <v>-5275.1654654508384</v>
      </c>
      <c r="E37" s="912">
        <v>-5307.2154012217852</v>
      </c>
      <c r="F37" s="912">
        <v>-5083.5438076507098</v>
      </c>
      <c r="G37" s="912">
        <v>-6441.7681924950675</v>
      </c>
      <c r="H37" s="912">
        <v>-6218.6980691790959</v>
      </c>
      <c r="I37" s="912">
        <v>-5228.3173158342488</v>
      </c>
      <c r="J37" s="912">
        <v>-5065.2871884324886</v>
      </c>
      <c r="K37" s="912">
        <v>-5966.2725525548167</v>
      </c>
      <c r="L37" s="912">
        <v>-5526.9553318375174</v>
      </c>
    </row>
    <row r="38" spans="1:12" ht="16.5" thickBot="1">
      <c r="A38" s="706" t="s">
        <v>832</v>
      </c>
      <c r="B38" s="913">
        <v>375.70604000000003</v>
      </c>
      <c r="C38" s="913">
        <v>237.14136949246233</v>
      </c>
      <c r="D38" s="913">
        <v>237.66370100502513</v>
      </c>
      <c r="E38" s="913">
        <v>159.26360050251256</v>
      </c>
      <c r="F38" s="913">
        <v>198.53275886999995</v>
      </c>
      <c r="G38" s="913">
        <v>263.99149600000004</v>
      </c>
      <c r="H38" s="913">
        <v>251.92953199999999</v>
      </c>
      <c r="I38" s="913">
        <v>190.57420400000001</v>
      </c>
      <c r="J38" s="913">
        <v>230.28050400000001</v>
      </c>
      <c r="K38" s="913">
        <v>237.12518176</v>
      </c>
      <c r="L38" s="913">
        <v>262.13589999999999</v>
      </c>
    </row>
    <row r="39" spans="1:12" ht="16.5" thickBot="1">
      <c r="A39" s="710" t="s">
        <v>833</v>
      </c>
      <c r="B39" s="914">
        <v>341.55954000000003</v>
      </c>
      <c r="C39" s="914">
        <v>188.59486949246232</v>
      </c>
      <c r="D39" s="914">
        <v>190.71720100502512</v>
      </c>
      <c r="E39" s="914">
        <v>120.31710050251256</v>
      </c>
      <c r="F39" s="914">
        <v>154.77115886999997</v>
      </c>
      <c r="G39" s="914">
        <v>213.31789600000002</v>
      </c>
      <c r="H39" s="914">
        <v>204.71193199999999</v>
      </c>
      <c r="I39" s="914">
        <v>150.26860400000001</v>
      </c>
      <c r="J39" s="914">
        <v>184.44740400000001</v>
      </c>
      <c r="K39" s="914">
        <v>184.03658175999999</v>
      </c>
      <c r="L39" s="914">
        <v>212.66980000000001</v>
      </c>
    </row>
    <row r="40" spans="1:12" ht="16.5" thickBot="1">
      <c r="A40" s="711" t="s">
        <v>834</v>
      </c>
      <c r="B40" s="914">
        <v>34.146500000000003</v>
      </c>
      <c r="C40" s="914">
        <v>48.546500000000002</v>
      </c>
      <c r="D40" s="914">
        <v>46.946500000000007</v>
      </c>
      <c r="E40" s="914">
        <v>38.946500000000007</v>
      </c>
      <c r="F40" s="914">
        <v>43.761600000000001</v>
      </c>
      <c r="G40" s="914">
        <v>50.673600000000008</v>
      </c>
      <c r="H40" s="914">
        <v>47.217600000000004</v>
      </c>
      <c r="I40" s="914">
        <v>40.305600000000005</v>
      </c>
      <c r="J40" s="914">
        <v>45.833100000000002</v>
      </c>
      <c r="K40" s="914">
        <v>53.088600000000007</v>
      </c>
      <c r="L40" s="914">
        <v>49.466100000000004</v>
      </c>
    </row>
    <row r="41" spans="1:12" ht="16.5" thickBot="1">
      <c r="A41" s="706" t="s">
        <v>835</v>
      </c>
      <c r="B41" s="913">
        <v>-4960.9194148942006</v>
      </c>
      <c r="C41" s="913">
        <v>-4744.1639822099996</v>
      </c>
      <c r="D41" s="913">
        <v>-5512.8291664558637</v>
      </c>
      <c r="E41" s="913">
        <v>-5466.4790017242976</v>
      </c>
      <c r="F41" s="913">
        <v>-5282.07656652071</v>
      </c>
      <c r="G41" s="913">
        <v>-6705.7596884950672</v>
      </c>
      <c r="H41" s="913">
        <v>-6470.627601179096</v>
      </c>
      <c r="I41" s="913">
        <v>-5418.8915198342493</v>
      </c>
      <c r="J41" s="913">
        <v>-5295.5676924324889</v>
      </c>
      <c r="K41" s="913">
        <v>-6203.3977343148163</v>
      </c>
      <c r="L41" s="913">
        <v>-5789.0912318375176</v>
      </c>
    </row>
    <row r="42" spans="1:12" ht="16.5" thickBot="1">
      <c r="A42" s="710" t="s">
        <v>833</v>
      </c>
      <c r="B42" s="914">
        <v>-4953.5784148942003</v>
      </c>
      <c r="C42" s="914">
        <v>-4740.8669822100001</v>
      </c>
      <c r="D42" s="914">
        <v>-5507.6041664558634</v>
      </c>
      <c r="E42" s="914">
        <v>-5463.3295017242972</v>
      </c>
      <c r="F42" s="914">
        <v>-5274.53555560921</v>
      </c>
      <c r="G42" s="914">
        <v>-6702.9481884950674</v>
      </c>
      <c r="H42" s="914">
        <v>-6467.4501011790962</v>
      </c>
      <c r="I42" s="914">
        <v>-5388.7935198342493</v>
      </c>
      <c r="J42" s="914">
        <v>-5290.1091924324892</v>
      </c>
      <c r="K42" s="914">
        <v>-6202.5327343148165</v>
      </c>
      <c r="L42" s="914">
        <v>-5784.6327318375179</v>
      </c>
    </row>
    <row r="43" spans="1:12" ht="16.5" thickBot="1">
      <c r="A43" s="711" t="s">
        <v>834</v>
      </c>
      <c r="B43" s="914">
        <v>-7.3410000000000002</v>
      </c>
      <c r="C43" s="914">
        <v>-3.2970000000000002</v>
      </c>
      <c r="D43" s="914">
        <v>-5.2250000000000005</v>
      </c>
      <c r="E43" s="914">
        <v>-3.1494999999999997</v>
      </c>
      <c r="F43" s="914">
        <v>-7.5410109114999999</v>
      </c>
      <c r="G43" s="914">
        <v>-2.8115000000000001</v>
      </c>
      <c r="H43" s="914">
        <v>-3.1775000000000002</v>
      </c>
      <c r="I43" s="914">
        <v>-30.098000000000003</v>
      </c>
      <c r="J43" s="914">
        <v>-5.4584999999999999</v>
      </c>
      <c r="K43" s="914">
        <v>-0.8650000000000001</v>
      </c>
      <c r="L43" s="914">
        <v>-4.4584999999999999</v>
      </c>
    </row>
    <row r="44" spans="1:12" ht="16.5" thickBot="1">
      <c r="A44" s="705" t="s">
        <v>735</v>
      </c>
      <c r="B44" s="912">
        <v>4315.7916273125002</v>
      </c>
      <c r="C44" s="912">
        <v>4799.1370328615012</v>
      </c>
      <c r="D44" s="912">
        <v>5745.0612500154994</v>
      </c>
      <c r="E44" s="912">
        <v>6094.8852850000003</v>
      </c>
      <c r="F44" s="912">
        <v>5329.3707808099998</v>
      </c>
      <c r="G44" s="912">
        <v>5492.5570149999994</v>
      </c>
      <c r="H44" s="912">
        <v>5432.1215400000001</v>
      </c>
      <c r="I44" s="912">
        <v>5734.6712183333348</v>
      </c>
      <c r="J44" s="912">
        <v>5270.3462587944969</v>
      </c>
      <c r="K44" s="912">
        <v>5353.6230299999997</v>
      </c>
      <c r="L44" s="912">
        <v>5392.0907099999995</v>
      </c>
    </row>
    <row r="45" spans="1:12" ht="16.5" thickBot="1">
      <c r="A45" s="706" t="s">
        <v>832</v>
      </c>
      <c r="B45" s="913">
        <v>4417.7307273124998</v>
      </c>
      <c r="C45" s="913">
        <v>4915.7877928615007</v>
      </c>
      <c r="D45" s="913">
        <v>5872.3848100154992</v>
      </c>
      <c r="E45" s="913">
        <v>6232.7289500000006</v>
      </c>
      <c r="F45" s="913">
        <v>5424.9733999999999</v>
      </c>
      <c r="G45" s="913">
        <v>5599.9407999999994</v>
      </c>
      <c r="H45" s="913">
        <v>5595.7273500000001</v>
      </c>
      <c r="I45" s="913">
        <v>5843.9052000000011</v>
      </c>
      <c r="J45" s="913">
        <v>5364.6203096134996</v>
      </c>
      <c r="K45" s="913">
        <v>5437.2995000000001</v>
      </c>
      <c r="L45" s="913">
        <v>5556.7325999999994</v>
      </c>
    </row>
    <row r="46" spans="1:12" ht="16.5" thickBot="1">
      <c r="A46" s="710" t="s">
        <v>836</v>
      </c>
      <c r="B46" s="914">
        <v>453.16999999999996</v>
      </c>
      <c r="C46" s="914">
        <v>356.06</v>
      </c>
      <c r="D46" s="914">
        <v>323.69</v>
      </c>
      <c r="E46" s="914">
        <v>485.54</v>
      </c>
      <c r="F46" s="914">
        <v>451.43840000000006</v>
      </c>
      <c r="G46" s="914">
        <v>513.54480000000001</v>
      </c>
      <c r="H46" s="914">
        <v>472.64160000000004</v>
      </c>
      <c r="I46" s="914">
        <v>410.53520000000003</v>
      </c>
      <c r="J46" s="914">
        <v>451.43999999999994</v>
      </c>
      <c r="K46" s="914">
        <v>522.31999999999994</v>
      </c>
      <c r="L46" s="914">
        <v>491.80160000000001</v>
      </c>
    </row>
    <row r="47" spans="1:12" ht="16.5" thickBot="1">
      <c r="A47" s="710" t="s">
        <v>837</v>
      </c>
      <c r="B47" s="914">
        <v>3964.5607273124997</v>
      </c>
      <c r="C47" s="914">
        <v>4559.7277928615003</v>
      </c>
      <c r="D47" s="914">
        <v>5548.6948100154996</v>
      </c>
      <c r="E47" s="914">
        <v>5747.1889500000007</v>
      </c>
      <c r="F47" s="914">
        <v>4973.5349999999999</v>
      </c>
      <c r="G47" s="914">
        <v>5086.3959999999997</v>
      </c>
      <c r="H47" s="914">
        <v>5123.0857500000002</v>
      </c>
      <c r="I47" s="914">
        <v>5433.3700000000008</v>
      </c>
      <c r="J47" s="914">
        <v>4913.1803096135</v>
      </c>
      <c r="K47" s="914">
        <v>4914.9795000000004</v>
      </c>
      <c r="L47" s="914">
        <v>5064.9309999999996</v>
      </c>
    </row>
    <row r="48" spans="1:12" ht="16.5" thickBot="1">
      <c r="A48" s="712" t="s">
        <v>838</v>
      </c>
      <c r="B48" s="914">
        <v>3962.8799999999997</v>
      </c>
      <c r="C48" s="914">
        <v>4557.3100000000004</v>
      </c>
      <c r="D48" s="914">
        <v>5548.03</v>
      </c>
      <c r="E48" s="914">
        <v>5746.18</v>
      </c>
      <c r="F48" s="914">
        <v>4969.54</v>
      </c>
      <c r="G48" s="914">
        <v>5082.6899999999996</v>
      </c>
      <c r="H48" s="914">
        <v>5121.7300000000005</v>
      </c>
      <c r="I48" s="914">
        <v>5433.0300000000007</v>
      </c>
      <c r="J48" s="914">
        <v>4909.8500000000004</v>
      </c>
      <c r="K48" s="914">
        <v>4912.54</v>
      </c>
      <c r="L48" s="914">
        <v>5062.5</v>
      </c>
    </row>
    <row r="49" spans="1:12" ht="16.5" thickBot="1">
      <c r="A49" s="706" t="s">
        <v>839</v>
      </c>
      <c r="B49" s="913">
        <v>-101.9391</v>
      </c>
      <c r="C49" s="913">
        <v>-116.65075999999999</v>
      </c>
      <c r="D49" s="913">
        <v>-127.32356000000001</v>
      </c>
      <c r="E49" s="913">
        <v>-137.84366499999999</v>
      </c>
      <c r="F49" s="913">
        <v>-95.602619189999999</v>
      </c>
      <c r="G49" s="913">
        <v>-107.38378499999999</v>
      </c>
      <c r="H49" s="913">
        <v>-163.60581000000002</v>
      </c>
      <c r="I49" s="913">
        <v>-109.23398166666665</v>
      </c>
      <c r="J49" s="913">
        <v>-94.274050819003051</v>
      </c>
      <c r="K49" s="913">
        <v>-83.676469999999995</v>
      </c>
      <c r="L49" s="913">
        <v>-164.64188999999999</v>
      </c>
    </row>
    <row r="50" spans="1:12" ht="16.5" thickBot="1">
      <c r="A50" s="710" t="s">
        <v>840</v>
      </c>
      <c r="B50" s="914">
        <v>-29.22</v>
      </c>
      <c r="C50" s="914">
        <v>-38.47</v>
      </c>
      <c r="D50" s="914">
        <v>-43.97</v>
      </c>
      <c r="E50" s="914">
        <v>-58.510000000000005</v>
      </c>
      <c r="F50" s="914">
        <v>-20.255869189999999</v>
      </c>
      <c r="G50" s="914">
        <v>-17.009999999999998</v>
      </c>
      <c r="H50" s="914">
        <v>-65.240000000000009</v>
      </c>
      <c r="I50" s="914">
        <v>-15.35</v>
      </c>
      <c r="J50" s="914">
        <v>0</v>
      </c>
      <c r="K50" s="914">
        <v>0</v>
      </c>
      <c r="L50" s="914">
        <v>-84.43</v>
      </c>
    </row>
    <row r="51" spans="1:12" ht="16.5" thickBot="1">
      <c r="A51" s="710" t="s">
        <v>837</v>
      </c>
      <c r="B51" s="914">
        <v>-72.719099999999997</v>
      </c>
      <c r="C51" s="914">
        <v>-78.180759999999992</v>
      </c>
      <c r="D51" s="914">
        <v>-83.353560000000016</v>
      </c>
      <c r="E51" s="914">
        <v>-79.333664999999996</v>
      </c>
      <c r="F51" s="914">
        <v>-75.34675</v>
      </c>
      <c r="G51" s="914">
        <v>-90.373784999999998</v>
      </c>
      <c r="H51" s="914">
        <v>-98.36581000000001</v>
      </c>
      <c r="I51" s="914">
        <v>-93.883981666666656</v>
      </c>
      <c r="J51" s="914">
        <v>-94.274050819003051</v>
      </c>
      <c r="K51" s="914">
        <v>-83.676469999999995</v>
      </c>
      <c r="L51" s="914">
        <v>-80.211889999999997</v>
      </c>
    </row>
    <row r="52" spans="1:12" ht="16.5" thickBot="1">
      <c r="A52" s="712" t="s">
        <v>838</v>
      </c>
      <c r="B52" s="914">
        <v>-4.8099999999999996</v>
      </c>
      <c r="C52" s="914">
        <v>-10.89</v>
      </c>
      <c r="D52" s="914">
        <v>-6.2299999999999995</v>
      </c>
      <c r="E52" s="914">
        <v>-7.1049999999999898</v>
      </c>
      <c r="F52" s="914">
        <v>-6.1099999999999994</v>
      </c>
      <c r="G52" s="914">
        <v>-11.747000000000002</v>
      </c>
      <c r="H52" s="914">
        <v>-6.55</v>
      </c>
      <c r="I52" s="914">
        <v>-8.1016666666666595</v>
      </c>
      <c r="J52" s="914">
        <v>-6.2999999999999989</v>
      </c>
      <c r="K52" s="914">
        <v>-6.1920000000000002</v>
      </c>
      <c r="L52" s="914">
        <v>-5.8680000000000003</v>
      </c>
    </row>
    <row r="53" spans="1:12" ht="16.5" thickBot="1">
      <c r="A53" s="705" t="s">
        <v>743</v>
      </c>
      <c r="B53" s="912">
        <v>-16019.165533051157</v>
      </c>
      <c r="C53" s="912">
        <v>-6767.0582047785902</v>
      </c>
      <c r="D53" s="912">
        <v>20189.492806939743</v>
      </c>
      <c r="E53" s="912">
        <v>4654.3953356458624</v>
      </c>
      <c r="F53" s="912">
        <v>3219.2256921108046</v>
      </c>
      <c r="G53" s="912">
        <v>-5546.4777486976627</v>
      </c>
      <c r="H53" s="912">
        <v>-2058.0512048134556</v>
      </c>
      <c r="I53" s="912">
        <v>-1063.3795977168493</v>
      </c>
      <c r="J53" s="912">
        <v>2487.9179624242142</v>
      </c>
      <c r="K53" s="912">
        <v>-5650.0098086828821</v>
      </c>
      <c r="L53" s="912">
        <v>-9542.5862052508728</v>
      </c>
    </row>
    <row r="54" spans="1:12" ht="16.5" thickBot="1">
      <c r="A54" s="705" t="s">
        <v>744</v>
      </c>
      <c r="B54" s="912">
        <v>0</v>
      </c>
      <c r="C54" s="912">
        <v>0</v>
      </c>
      <c r="D54" s="912">
        <v>0</v>
      </c>
      <c r="E54" s="912">
        <v>0</v>
      </c>
      <c r="F54" s="912">
        <v>0</v>
      </c>
      <c r="G54" s="912">
        <v>0</v>
      </c>
      <c r="H54" s="912">
        <v>0</v>
      </c>
      <c r="I54" s="912">
        <v>0</v>
      </c>
      <c r="J54" s="912">
        <v>0</v>
      </c>
      <c r="K54" s="912">
        <v>0</v>
      </c>
      <c r="L54" s="912">
        <v>0</v>
      </c>
    </row>
    <row r="55" spans="1:12" ht="16.5" thickBot="1">
      <c r="A55" s="706" t="s">
        <v>832</v>
      </c>
      <c r="B55" s="913">
        <v>0</v>
      </c>
      <c r="C55" s="913">
        <v>0</v>
      </c>
      <c r="D55" s="913">
        <v>0</v>
      </c>
      <c r="E55" s="913">
        <v>0</v>
      </c>
      <c r="F55" s="913">
        <v>0</v>
      </c>
      <c r="G55" s="913">
        <v>0</v>
      </c>
      <c r="H55" s="913">
        <v>0</v>
      </c>
      <c r="I55" s="913">
        <v>0</v>
      </c>
      <c r="J55" s="913">
        <v>0</v>
      </c>
      <c r="K55" s="913">
        <v>0</v>
      </c>
      <c r="L55" s="913">
        <v>0</v>
      </c>
    </row>
    <row r="56" spans="1:12" ht="16.5" thickBot="1">
      <c r="A56" s="704" t="s">
        <v>841</v>
      </c>
      <c r="B56" s="914">
        <v>0</v>
      </c>
      <c r="C56" s="914">
        <v>0</v>
      </c>
      <c r="D56" s="914">
        <v>0</v>
      </c>
      <c r="E56" s="914">
        <v>0</v>
      </c>
      <c r="F56" s="914">
        <v>0</v>
      </c>
      <c r="G56" s="914">
        <v>0</v>
      </c>
      <c r="H56" s="914">
        <v>0</v>
      </c>
      <c r="I56" s="914">
        <v>0</v>
      </c>
      <c r="J56" s="914">
        <v>0</v>
      </c>
      <c r="K56" s="914">
        <v>0</v>
      </c>
      <c r="L56" s="914">
        <v>0</v>
      </c>
    </row>
    <row r="57" spans="1:12" ht="16.5" thickBot="1">
      <c r="A57" s="706" t="s">
        <v>835</v>
      </c>
      <c r="B57" s="914">
        <v>0</v>
      </c>
      <c r="C57" s="914">
        <v>0</v>
      </c>
      <c r="D57" s="914">
        <v>0</v>
      </c>
      <c r="E57" s="914">
        <v>0</v>
      </c>
      <c r="F57" s="914">
        <v>0</v>
      </c>
      <c r="G57" s="914">
        <v>0</v>
      </c>
      <c r="H57" s="914">
        <v>0</v>
      </c>
      <c r="I57" s="914">
        <v>0</v>
      </c>
      <c r="J57" s="914">
        <v>0</v>
      </c>
      <c r="K57" s="914">
        <v>0</v>
      </c>
      <c r="L57" s="914">
        <v>0</v>
      </c>
    </row>
    <row r="58" spans="1:12" ht="16.5" thickBot="1">
      <c r="A58" s="704" t="s">
        <v>842</v>
      </c>
      <c r="B58" s="914">
        <v>0</v>
      </c>
      <c r="C58" s="914">
        <v>0</v>
      </c>
      <c r="D58" s="914">
        <v>0</v>
      </c>
      <c r="E58" s="914">
        <v>0</v>
      </c>
      <c r="F58" s="914">
        <v>0</v>
      </c>
      <c r="G58" s="914">
        <v>0</v>
      </c>
      <c r="H58" s="914">
        <v>0</v>
      </c>
      <c r="I58" s="914">
        <v>0</v>
      </c>
      <c r="J58" s="914">
        <v>0</v>
      </c>
      <c r="K58" s="914">
        <v>0</v>
      </c>
      <c r="L58" s="914">
        <v>0</v>
      </c>
    </row>
    <row r="59" spans="1:12" ht="16.5" thickBot="1">
      <c r="A59" s="705" t="s">
        <v>752</v>
      </c>
      <c r="B59" s="912">
        <v>-16019.165533051157</v>
      </c>
      <c r="C59" s="912">
        <v>-6767.0582047785902</v>
      </c>
      <c r="D59" s="912">
        <v>20189.492806939743</v>
      </c>
      <c r="E59" s="912">
        <v>4654.3953356458624</v>
      </c>
      <c r="F59" s="912">
        <v>3219.2256921108046</v>
      </c>
      <c r="G59" s="912">
        <v>-5546.4777486976627</v>
      </c>
      <c r="H59" s="912">
        <v>-2058.0512048134556</v>
      </c>
      <c r="I59" s="912">
        <v>-1063.3795977168493</v>
      </c>
      <c r="J59" s="912">
        <v>2487.9179624242142</v>
      </c>
      <c r="K59" s="912">
        <v>-5650.0098086828821</v>
      </c>
      <c r="L59" s="912">
        <v>-9542.5862052508728</v>
      </c>
    </row>
    <row r="60" spans="1:12" ht="16.5" thickBot="1">
      <c r="A60" s="713" t="s">
        <v>843</v>
      </c>
      <c r="B60" s="912">
        <v>-18876.219386074852</v>
      </c>
      <c r="C60" s="912">
        <v>-8624.8586499633784</v>
      </c>
      <c r="D60" s="912">
        <v>18761.938846027962</v>
      </c>
      <c r="E60" s="912">
        <v>3118.1259362389542</v>
      </c>
      <c r="F60" s="912">
        <v>-1103.0248998635641</v>
      </c>
      <c r="G60" s="912">
        <v>-9510.7149020409906</v>
      </c>
      <c r="H60" s="912">
        <v>-4629.2323325812504</v>
      </c>
      <c r="I60" s="912">
        <v>-5049.6544103627193</v>
      </c>
      <c r="J60" s="912">
        <v>-2138.1944752233658</v>
      </c>
      <c r="K60" s="912">
        <v>-10066.225703850736</v>
      </c>
      <c r="L60" s="912">
        <v>-14985.611218026024</v>
      </c>
    </row>
    <row r="61" spans="1:12" ht="16.5" thickBot="1">
      <c r="A61" s="714" t="s">
        <v>844</v>
      </c>
      <c r="B61" s="914">
        <v>-190.22754</v>
      </c>
      <c r="C61" s="914">
        <v>-237.06717100000003</v>
      </c>
      <c r="D61" s="914">
        <v>-262.50880000000001</v>
      </c>
      <c r="E61" s="914">
        <v>-232.92</v>
      </c>
      <c r="F61" s="914">
        <v>-278.72620399999988</v>
      </c>
      <c r="G61" s="914">
        <v>-167.41923800000001</v>
      </c>
      <c r="H61" s="914">
        <v>104.21471900000016</v>
      </c>
      <c r="I61" s="914">
        <v>-481.65755366666644</v>
      </c>
      <c r="J61" s="914">
        <v>208.44099599999987</v>
      </c>
      <c r="K61" s="914">
        <v>-588.40080000000023</v>
      </c>
      <c r="L61" s="914">
        <v>-490.92239999999998</v>
      </c>
    </row>
    <row r="62" spans="1:12" ht="16.5" thickBot="1">
      <c r="A62" s="714" t="s">
        <v>845</v>
      </c>
      <c r="B62" s="914">
        <v>-295.92</v>
      </c>
      <c r="C62" s="914">
        <v>-265.392</v>
      </c>
      <c r="D62" s="914">
        <v>-293.928</v>
      </c>
      <c r="E62" s="914">
        <v>-275.00400000000002</v>
      </c>
      <c r="F62" s="914">
        <v>-351.23400000000004</v>
      </c>
      <c r="G62" s="914">
        <v>-378.50400000000002</v>
      </c>
      <c r="H62" s="914">
        <v>-471.13800000000003</v>
      </c>
      <c r="I62" s="914">
        <v>-422.02800000000002</v>
      </c>
      <c r="J62" s="914">
        <v>-185.04599999999999</v>
      </c>
      <c r="K62" s="914">
        <v>-785.74199999999996</v>
      </c>
      <c r="L62" s="914">
        <v>-422.03399999999999</v>
      </c>
    </row>
    <row r="63" spans="1:12" ht="16.5" thickBot="1">
      <c r="A63" s="714" t="s">
        <v>846</v>
      </c>
      <c r="B63" s="914">
        <v>-20105.531846074849</v>
      </c>
      <c r="C63" s="914">
        <v>-11320.989478963374</v>
      </c>
      <c r="D63" s="914">
        <v>16438.945646027962</v>
      </c>
      <c r="E63" s="914">
        <v>1376.2899362389521</v>
      </c>
      <c r="F63" s="914">
        <v>333.26530413644127</v>
      </c>
      <c r="G63" s="914">
        <v>-10320.601664040996</v>
      </c>
      <c r="H63" s="914">
        <v>-4347.9890515812513</v>
      </c>
      <c r="I63" s="914">
        <v>-3202.3688566960509</v>
      </c>
      <c r="J63" s="914">
        <v>372.96052877663715</v>
      </c>
      <c r="K63" s="914">
        <v>-8424.222903850743</v>
      </c>
      <c r="L63" s="914">
        <v>-8885.9648180260228</v>
      </c>
    </row>
    <row r="64" spans="1:12" ht="16.5" thickBot="1">
      <c r="A64" s="714" t="s">
        <v>847</v>
      </c>
      <c r="B64" s="914">
        <v>1715.4599999999991</v>
      </c>
      <c r="C64" s="914">
        <v>3198.5899999999965</v>
      </c>
      <c r="D64" s="914">
        <v>2879.4300000000003</v>
      </c>
      <c r="E64" s="914">
        <v>2249.760000000002</v>
      </c>
      <c r="F64" s="914">
        <v>-806.33000000000538</v>
      </c>
      <c r="G64" s="914">
        <v>1355.8100000000049</v>
      </c>
      <c r="H64" s="914">
        <v>85.680000000000291</v>
      </c>
      <c r="I64" s="914">
        <v>-943.60000000000218</v>
      </c>
      <c r="J64" s="914">
        <v>-2534.5500000000029</v>
      </c>
      <c r="K64" s="914">
        <v>-267.85999999999331</v>
      </c>
      <c r="L64" s="914">
        <v>-5186.6900000000023</v>
      </c>
    </row>
    <row r="65" spans="1:12" ht="16.5" thickBot="1">
      <c r="A65" s="713" t="s">
        <v>848</v>
      </c>
      <c r="B65" s="912">
        <v>2857.053853023695</v>
      </c>
      <c r="C65" s="912">
        <v>1857.8004451847878</v>
      </c>
      <c r="D65" s="912">
        <v>1427.5539609117786</v>
      </c>
      <c r="E65" s="912">
        <v>1536.269399406908</v>
      </c>
      <c r="F65" s="912">
        <v>4322.2505919743689</v>
      </c>
      <c r="G65" s="912">
        <v>3964.2371533433279</v>
      </c>
      <c r="H65" s="912">
        <v>2571.1811277677948</v>
      </c>
      <c r="I65" s="912">
        <v>3986.27481264587</v>
      </c>
      <c r="J65" s="912">
        <v>4626.11243764758</v>
      </c>
      <c r="K65" s="912">
        <v>4416.2158951678539</v>
      </c>
      <c r="L65" s="912">
        <v>5443.0250127751515</v>
      </c>
    </row>
    <row r="66" spans="1:12" ht="16.5" thickBot="1">
      <c r="A66" s="714" t="s">
        <v>849</v>
      </c>
      <c r="B66" s="914">
        <v>1275.3537952333334</v>
      </c>
      <c r="C66" s="914">
        <v>1504.7702626399998</v>
      </c>
      <c r="D66" s="914">
        <v>1775.2974270433333</v>
      </c>
      <c r="E66" s="914">
        <v>1543.5395447633334</v>
      </c>
      <c r="F66" s="914">
        <v>2260.3724999999999</v>
      </c>
      <c r="G66" s="914">
        <v>2416.5624999999995</v>
      </c>
      <c r="H66" s="914">
        <v>2109.27</v>
      </c>
      <c r="I66" s="914">
        <v>2128.6849999999999</v>
      </c>
      <c r="J66" s="914">
        <v>1715.6833333333334</v>
      </c>
      <c r="K66" s="914">
        <v>797.67</v>
      </c>
      <c r="L66" s="914">
        <v>1443.9333333333332</v>
      </c>
    </row>
    <row r="67" spans="1:12" ht="16.5" thickBot="1">
      <c r="A67" s="714" t="s">
        <v>850</v>
      </c>
      <c r="B67" s="915">
        <v>852.86411700999997</v>
      </c>
      <c r="C67" s="915">
        <v>600.45024980999995</v>
      </c>
      <c r="D67" s="915">
        <v>916.91310207481536</v>
      </c>
      <c r="E67" s="916">
        <v>1377.686275422278</v>
      </c>
      <c r="F67" s="916">
        <v>1135.4496247570714</v>
      </c>
      <c r="G67" s="916">
        <v>1570.8167460779639</v>
      </c>
      <c r="H67" s="916">
        <v>1129.7698950630024</v>
      </c>
      <c r="I67" s="916">
        <v>1356.7692282192288</v>
      </c>
      <c r="J67" s="916">
        <v>3815.2654773716449</v>
      </c>
      <c r="K67" s="916">
        <v>2629.7649997478538</v>
      </c>
      <c r="L67" s="916">
        <v>4625.6613891519391</v>
      </c>
    </row>
    <row r="68" spans="1:12" ht="16.5" thickBot="1">
      <c r="A68" s="714" t="s">
        <v>851</v>
      </c>
      <c r="B68" s="914">
        <v>728.83594078036128</v>
      </c>
      <c r="C68" s="914">
        <v>-247.42006726521197</v>
      </c>
      <c r="D68" s="914">
        <v>-1264.6565682063701</v>
      </c>
      <c r="E68" s="914">
        <v>-1384.9564207787032</v>
      </c>
      <c r="F68" s="914">
        <v>926.42846721729745</v>
      </c>
      <c r="G68" s="914">
        <v>-23.142092734635355</v>
      </c>
      <c r="H68" s="914">
        <v>-667.8587672952076</v>
      </c>
      <c r="I68" s="914">
        <v>500.82058442664129</v>
      </c>
      <c r="J68" s="914">
        <v>-904.83637305739853</v>
      </c>
      <c r="K68" s="914">
        <v>988.78089542000032</v>
      </c>
      <c r="L68" s="914">
        <v>-626.56970971012117</v>
      </c>
    </row>
    <row r="69" spans="1:12" ht="16.5" thickBot="1">
      <c r="A69" s="705" t="s">
        <v>804</v>
      </c>
      <c r="B69" s="917">
        <v>14658.327775848611</v>
      </c>
      <c r="C69" s="917">
        <v>3061.6296802543939</v>
      </c>
      <c r="D69" s="917">
        <v>-22130.834729156035</v>
      </c>
      <c r="E69" s="917">
        <v>-11067.181497593037</v>
      </c>
      <c r="F69" s="917">
        <v>-7936.0976102384011</v>
      </c>
      <c r="G69" s="917">
        <v>132.48975301841983</v>
      </c>
      <c r="H69" s="917">
        <v>5920.8833789729779</v>
      </c>
      <c r="I69" s="917">
        <v>-1429.3825416386535</v>
      </c>
      <c r="J69" s="917">
        <v>-7864.7987969198821</v>
      </c>
      <c r="K69" s="917">
        <v>648.55854993837056</v>
      </c>
      <c r="L69" s="917">
        <v>4506.5933924683777</v>
      </c>
    </row>
    <row r="70" spans="1:12" ht="16.5" thickBot="1">
      <c r="A70" s="921"/>
      <c r="B70" s="917"/>
      <c r="C70" s="917"/>
      <c r="D70" s="917"/>
      <c r="E70" s="917"/>
      <c r="F70" s="917"/>
      <c r="G70" s="917"/>
      <c r="H70" s="917"/>
      <c r="I70" s="917"/>
      <c r="J70" s="917"/>
      <c r="K70" s="917"/>
      <c r="L70" s="917"/>
    </row>
    <row r="71" spans="1:12" ht="16.5" thickBot="1">
      <c r="A71" s="918" t="s">
        <v>1114</v>
      </c>
      <c r="B71" s="922" t="s">
        <v>1100</v>
      </c>
      <c r="C71" s="922" t="s">
        <v>1101</v>
      </c>
      <c r="D71" s="922" t="s">
        <v>1102</v>
      </c>
      <c r="E71" s="922" t="s">
        <v>1103</v>
      </c>
      <c r="F71" s="922" t="s">
        <v>1104</v>
      </c>
      <c r="G71" s="922" t="s">
        <v>1105</v>
      </c>
      <c r="H71" s="922" t="s">
        <v>1106</v>
      </c>
      <c r="I71" s="922" t="s">
        <v>1107</v>
      </c>
      <c r="J71" s="922" t="s">
        <v>660</v>
      </c>
      <c r="K71" s="922" t="s">
        <v>1108</v>
      </c>
      <c r="L71" s="922" t="s">
        <v>1109</v>
      </c>
    </row>
    <row r="72" spans="1:12" ht="16.5" thickBot="1">
      <c r="A72" s="702" t="s">
        <v>805</v>
      </c>
      <c r="B72" s="919">
        <v>2.724816673905039</v>
      </c>
      <c r="C72" s="919">
        <v>6.8586884537387425</v>
      </c>
      <c r="D72" s="919">
        <v>3.1985547996925048</v>
      </c>
      <c r="E72" s="919">
        <v>11.768335905697398</v>
      </c>
      <c r="F72" s="919">
        <v>8.8096455793112725</v>
      </c>
      <c r="G72" s="919">
        <v>9.0422341799739812</v>
      </c>
      <c r="H72" s="919">
        <v>-5.8639821540786574</v>
      </c>
      <c r="I72" s="919">
        <v>3.8312864750843687</v>
      </c>
      <c r="J72" s="919">
        <v>10.741635726579027</v>
      </c>
      <c r="K72" s="919">
        <v>4.8668274521690531</v>
      </c>
      <c r="L72" s="919">
        <v>7.6082136649172352</v>
      </c>
    </row>
    <row r="73" spans="1:12" ht="16.5" thickBot="1">
      <c r="A73" s="702" t="s">
        <v>806</v>
      </c>
      <c r="B73" s="919">
        <v>-32.075307372593706</v>
      </c>
      <c r="C73" s="919">
        <v>-12.525715627142672</v>
      </c>
      <c r="D73" s="919">
        <v>33.264206774699005</v>
      </c>
      <c r="E73" s="919">
        <v>8.5414492803171846</v>
      </c>
      <c r="F73" s="919">
        <v>6.0125095358890022</v>
      </c>
      <c r="G73" s="919">
        <v>-9.2635134613827255</v>
      </c>
      <c r="H73" s="919">
        <v>-3.1242298378733024</v>
      </c>
      <c r="I73" s="919">
        <v>-1.6343765039959137</v>
      </c>
      <c r="J73" s="919">
        <v>2.8645966084036534</v>
      </c>
      <c r="K73" s="919">
        <v>-6.952800482182619</v>
      </c>
      <c r="L73" s="919">
        <v>-14.416627954900951</v>
      </c>
    </row>
    <row r="74" spans="1:12" ht="16.5" thickBot="1">
      <c r="A74" s="702" t="s">
        <v>807</v>
      </c>
      <c r="B74" s="919">
        <v>-3.4348797177894705</v>
      </c>
      <c r="C74" s="919">
        <v>-5.9205385169482376</v>
      </c>
      <c r="D74" s="919">
        <v>-4.7441486435136406</v>
      </c>
      <c r="E74" s="919">
        <v>-4.1286159741778548</v>
      </c>
      <c r="F74" s="919">
        <v>1.5059729505620951</v>
      </c>
      <c r="G74" s="919">
        <v>-2.2644216302907552</v>
      </c>
      <c r="H74" s="919">
        <v>-0.13006674075111202</v>
      </c>
      <c r="I74" s="919">
        <v>1.4502795356256171</v>
      </c>
      <c r="J74" s="919">
        <v>4.343244888955418</v>
      </c>
      <c r="K74" s="919">
        <v>0.41876797350179717</v>
      </c>
      <c r="L74" s="919">
        <v>7.835882059546921</v>
      </c>
    </row>
    <row r="75" spans="1:12" ht="16.5" thickBot="1">
      <c r="A75" s="702" t="s">
        <v>1115</v>
      </c>
      <c r="B75" s="919">
        <v>40667.03</v>
      </c>
      <c r="C75" s="919">
        <v>37468.44</v>
      </c>
      <c r="D75" s="919">
        <v>34589.01</v>
      </c>
      <c r="E75" s="919">
        <v>32339.25</v>
      </c>
      <c r="F75" s="919">
        <v>33221.800000000003</v>
      </c>
      <c r="G75" s="919">
        <v>31890.91</v>
      </c>
      <c r="H75" s="919">
        <v>31740.23</v>
      </c>
      <c r="I75" s="919">
        <v>32639.78</v>
      </c>
      <c r="J75" s="919">
        <v>35197.440000000002</v>
      </c>
      <c r="K75" s="919">
        <v>35412.5</v>
      </c>
      <c r="L75" s="919">
        <v>40640.400000000001</v>
      </c>
    </row>
    <row r="76" spans="1:12" ht="16.5" thickBot="1">
      <c r="A76" s="702" t="s">
        <v>808</v>
      </c>
      <c r="B76" s="919">
        <v>9.8413065642444426</v>
      </c>
      <c r="C76" s="919">
        <v>10.350437357315114</v>
      </c>
      <c r="D76" s="919">
        <v>8.2296348180805534</v>
      </c>
      <c r="E76" s="919">
        <v>8.9050218467125326</v>
      </c>
      <c r="F76" s="919">
        <v>7.3169490200421023</v>
      </c>
      <c r="G76" s="919">
        <v>6.773919873938131</v>
      </c>
      <c r="H76" s="919">
        <v>4.886010178543768</v>
      </c>
      <c r="I76" s="919">
        <v>6.5593960398613849</v>
      </c>
      <c r="J76" s="919">
        <v>7.836832577820072</v>
      </c>
      <c r="K76" s="919">
        <v>7.3341051480256798</v>
      </c>
      <c r="L76" s="919">
        <v>11.435371497690214</v>
      </c>
    </row>
    <row r="77" spans="1:12" ht="16.5" thickBot="1">
      <c r="A77" s="702" t="s">
        <v>1116</v>
      </c>
      <c r="B77" s="919">
        <v>4306.18</v>
      </c>
      <c r="C77" s="919">
        <v>4269.71</v>
      </c>
      <c r="D77" s="919">
        <v>4534.1899999999996</v>
      </c>
      <c r="E77" s="919">
        <v>4578.7700000000004</v>
      </c>
      <c r="F77" s="919">
        <v>5227.05</v>
      </c>
      <c r="G77" s="919">
        <v>5398.04</v>
      </c>
      <c r="H77" s="919">
        <v>5633.71</v>
      </c>
      <c r="I77" s="920">
        <v>5666.58</v>
      </c>
      <c r="J77" s="920">
        <v>5993.54</v>
      </c>
      <c r="K77" s="920">
        <v>6035.66</v>
      </c>
      <c r="L77" s="920">
        <v>6096.0165999999999</v>
      </c>
    </row>
    <row r="78" spans="1:12" ht="16.5" thickBot="1">
      <c r="A78" s="702" t="s">
        <v>1117</v>
      </c>
      <c r="B78" s="919">
        <v>0</v>
      </c>
      <c r="C78" s="919">
        <v>0</v>
      </c>
      <c r="D78" s="919">
        <v>0</v>
      </c>
      <c r="E78" s="919">
        <v>0</v>
      </c>
      <c r="F78" s="919">
        <v>0</v>
      </c>
      <c r="G78" s="919">
        <v>0</v>
      </c>
      <c r="H78" s="919">
        <v>0</v>
      </c>
      <c r="I78" s="919">
        <v>0</v>
      </c>
      <c r="J78" s="919">
        <v>0</v>
      </c>
      <c r="K78" s="919">
        <v>0</v>
      </c>
      <c r="L78" s="919">
        <v>0</v>
      </c>
    </row>
    <row r="79" spans="1:12" ht="16.5" thickBot="1">
      <c r="A79" s="702" t="s">
        <v>810</v>
      </c>
      <c r="B79" s="919">
        <v>148.70189999999999</v>
      </c>
      <c r="C79" s="919">
        <v>148.88</v>
      </c>
      <c r="D79" s="919">
        <v>149.20060000000001</v>
      </c>
      <c r="E79" s="919">
        <v>149.28579999999999</v>
      </c>
      <c r="F79" s="919">
        <v>150.74</v>
      </c>
      <c r="G79" s="919">
        <v>153.15539999999999</v>
      </c>
      <c r="H79" s="919">
        <v>152.01410000000001</v>
      </c>
      <c r="I79" s="919">
        <v>154.44300000000001</v>
      </c>
      <c r="J79" s="919">
        <v>156.6739</v>
      </c>
      <c r="K79" s="919">
        <v>156.0703</v>
      </c>
      <c r="L79" s="919">
        <v>156.13820000000001</v>
      </c>
    </row>
    <row r="80" spans="1:12" ht="16.5" thickBot="1">
      <c r="A80" s="702" t="s">
        <v>811</v>
      </c>
      <c r="B80" s="919">
        <v>149.94649999999999</v>
      </c>
      <c r="C80" s="919">
        <v>150.11000000000001</v>
      </c>
      <c r="D80" s="919">
        <v>150.4537</v>
      </c>
      <c r="E80" s="919">
        <v>150.66489999999999</v>
      </c>
      <c r="F80" s="919">
        <v>151.99</v>
      </c>
      <c r="G80" s="919">
        <v>154.41</v>
      </c>
      <c r="H80" s="919">
        <v>153.26509999999999</v>
      </c>
      <c r="I80" s="919">
        <v>155.72229999999999</v>
      </c>
      <c r="J80" s="919">
        <v>157.94749999999999</v>
      </c>
      <c r="K80" s="919">
        <v>157.3493</v>
      </c>
      <c r="L80" s="919">
        <v>157.38560000000001</v>
      </c>
    </row>
    <row r="81" spans="1:12" ht="16.5" thickBot="1">
      <c r="A81" s="702" t="s">
        <v>812</v>
      </c>
      <c r="B81" s="919">
        <v>149.78299999999999</v>
      </c>
      <c r="C81" s="919">
        <v>149.99</v>
      </c>
      <c r="D81" s="919">
        <v>151.3485</v>
      </c>
      <c r="E81" s="919">
        <v>150.6617</v>
      </c>
      <c r="F81" s="919">
        <v>153.04</v>
      </c>
      <c r="G81" s="919">
        <v>153.31</v>
      </c>
      <c r="H81" s="919">
        <v>156.14599999999999</v>
      </c>
      <c r="I81" s="919">
        <v>158.267</v>
      </c>
      <c r="J81" s="919">
        <v>157.5701</v>
      </c>
      <c r="K81" s="919">
        <v>157.5</v>
      </c>
      <c r="L81" s="919">
        <v>157.34</v>
      </c>
    </row>
    <row r="83" spans="1:12">
      <c r="A83" s="923" t="s">
        <v>1110</v>
      </c>
    </row>
    <row r="84" spans="1:12">
      <c r="A84" s="923" t="s">
        <v>1111</v>
      </c>
    </row>
    <row r="85" spans="1:12">
      <c r="A85" s="923" t="s">
        <v>1112</v>
      </c>
    </row>
    <row r="86" spans="1:12">
      <c r="A86" s="923" t="s">
        <v>1113</v>
      </c>
    </row>
  </sheetData>
  <pageMargins left="0.7" right="0.7" top="0.75" bottom="0.75" header="0.3" footer="0.3"/>
  <pageSetup scale="57" orientation="portrait" r:id="rId1"/>
  <rowBreaks count="1" manualBreakCount="1">
    <brk id="43" max="16383" man="1"/>
  </rowBreaks>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7"/>
  <sheetViews>
    <sheetView view="pageBreakPreview" topLeftCell="C1" zoomScaleSheetLayoutView="100" workbookViewId="0">
      <pane xSplit="1" ySplit="1" topLeftCell="BB2" activePane="bottomRight" state="frozen"/>
      <selection activeCell="BF1" sqref="BF1:BH65536"/>
      <selection pane="topRight" activeCell="BF1" sqref="BF1:BH65536"/>
      <selection pane="bottomLeft" activeCell="BF1" sqref="BF1:BH65536"/>
      <selection pane="bottomRight" activeCell="BK9" sqref="BK9"/>
    </sheetView>
  </sheetViews>
  <sheetFormatPr defaultRowHeight="15.75"/>
  <cols>
    <col min="1" max="1" width="13.85546875" style="1" hidden="1" customWidth="1"/>
    <col min="2" max="2" width="7.5703125" style="1" customWidth="1"/>
    <col min="3" max="3" width="57.85546875" style="33" customWidth="1"/>
    <col min="4" max="57" width="11.7109375" style="1" customWidth="1"/>
    <col min="58" max="58" width="12.85546875" style="1" customWidth="1"/>
    <col min="59" max="16384" width="9.140625" style="1"/>
  </cols>
  <sheetData>
    <row r="1" spans="1:60" s="35" customFormat="1" ht="40.5" customHeight="1" thickBot="1">
      <c r="C1" s="36" t="s">
        <v>40</v>
      </c>
      <c r="D1" s="3"/>
      <c r="E1" s="3"/>
      <c r="F1" s="3"/>
      <c r="G1" s="3"/>
      <c r="H1" s="3"/>
      <c r="I1" s="3"/>
      <c r="J1" s="3"/>
      <c r="K1" s="3"/>
      <c r="L1" s="3"/>
      <c r="M1" s="3"/>
      <c r="N1" s="3"/>
      <c r="O1" s="3"/>
      <c r="P1" s="3"/>
      <c r="Q1" s="3"/>
      <c r="R1" s="3"/>
      <c r="S1" s="3"/>
      <c r="T1" s="3"/>
      <c r="U1" s="3"/>
      <c r="V1" s="3"/>
      <c r="W1" s="3"/>
      <c r="X1" s="3"/>
      <c r="Y1" s="3"/>
      <c r="Z1" s="3"/>
    </row>
    <row r="2" spans="1:60" ht="17.100000000000001" customHeight="1" thickBot="1">
      <c r="A2" s="13">
        <v>36130</v>
      </c>
      <c r="C2" s="37" t="s">
        <v>41</v>
      </c>
      <c r="D2" s="38">
        <v>39453</v>
      </c>
      <c r="E2" s="38">
        <v>39484</v>
      </c>
      <c r="F2" s="38">
        <v>39513</v>
      </c>
      <c r="G2" s="38">
        <v>39544</v>
      </c>
      <c r="H2" s="38">
        <v>39574</v>
      </c>
      <c r="I2" s="38">
        <v>39605</v>
      </c>
      <c r="J2" s="38">
        <v>39635</v>
      </c>
      <c r="K2" s="38">
        <v>39666</v>
      </c>
      <c r="L2" s="38">
        <v>39697</v>
      </c>
      <c r="M2" s="38">
        <v>39727</v>
      </c>
      <c r="N2" s="38">
        <v>39758</v>
      </c>
      <c r="O2" s="38">
        <v>39788</v>
      </c>
      <c r="P2" s="38">
        <v>39819</v>
      </c>
      <c r="Q2" s="38">
        <v>39850</v>
      </c>
      <c r="R2" s="38">
        <v>39878</v>
      </c>
      <c r="S2" s="38">
        <v>39909</v>
      </c>
      <c r="T2" s="38">
        <v>39939</v>
      </c>
      <c r="U2" s="38">
        <v>39970</v>
      </c>
      <c r="V2" s="38">
        <v>40000</v>
      </c>
      <c r="W2" s="38">
        <v>40031</v>
      </c>
      <c r="X2" s="38">
        <v>40062</v>
      </c>
      <c r="Y2" s="38">
        <v>40092</v>
      </c>
      <c r="Z2" s="38">
        <v>40123</v>
      </c>
      <c r="AA2" s="38">
        <v>40153</v>
      </c>
      <c r="AB2" s="38">
        <v>40184</v>
      </c>
      <c r="AC2" s="38">
        <v>40215</v>
      </c>
      <c r="AD2" s="38">
        <v>40243</v>
      </c>
      <c r="AE2" s="38">
        <v>40274</v>
      </c>
      <c r="AF2" s="38">
        <v>40304</v>
      </c>
      <c r="AG2" s="38">
        <v>40335</v>
      </c>
      <c r="AH2" s="38">
        <v>40365</v>
      </c>
      <c r="AI2" s="38">
        <v>40396</v>
      </c>
      <c r="AJ2" s="38">
        <v>40427</v>
      </c>
      <c r="AK2" s="38">
        <v>40457</v>
      </c>
      <c r="AL2" s="38">
        <v>40497</v>
      </c>
      <c r="AM2" s="38">
        <v>40537</v>
      </c>
      <c r="AN2" s="38">
        <v>40569</v>
      </c>
      <c r="AO2" s="38">
        <v>40600</v>
      </c>
      <c r="AP2" s="38">
        <v>40628</v>
      </c>
      <c r="AQ2" s="38">
        <v>40659</v>
      </c>
      <c r="AR2" s="38">
        <v>40689</v>
      </c>
      <c r="AS2" s="38">
        <v>40720</v>
      </c>
      <c r="AT2" s="38">
        <v>40750</v>
      </c>
      <c r="AU2" s="38">
        <v>40781</v>
      </c>
      <c r="AV2" s="38">
        <v>40812</v>
      </c>
      <c r="AW2" s="38">
        <v>40842</v>
      </c>
      <c r="AX2" s="38">
        <v>40873</v>
      </c>
      <c r="AY2" s="38">
        <v>40903</v>
      </c>
      <c r="AZ2" s="38">
        <v>40935</v>
      </c>
      <c r="BA2" s="38">
        <v>40967</v>
      </c>
      <c r="BB2" s="197">
        <v>40999</v>
      </c>
      <c r="BC2" s="38">
        <v>41026</v>
      </c>
      <c r="BD2" s="197">
        <v>41057</v>
      </c>
      <c r="BE2" s="188" t="s">
        <v>235</v>
      </c>
      <c r="BF2" s="188" t="s">
        <v>236</v>
      </c>
      <c r="BG2" s="188" t="s">
        <v>237</v>
      </c>
      <c r="BH2" s="7" t="s">
        <v>238</v>
      </c>
    </row>
    <row r="3" spans="1:60" ht="15.6" customHeight="1">
      <c r="A3" s="13"/>
      <c r="C3" s="10"/>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198"/>
      <c r="BC3" s="39"/>
      <c r="BD3" s="198"/>
      <c r="BE3" s="198"/>
      <c r="BF3" s="39"/>
      <c r="BG3" s="39"/>
      <c r="BH3" s="40"/>
    </row>
    <row r="4" spans="1:60" ht="15.6" customHeight="1">
      <c r="A4" s="13">
        <v>127.34655393479177</v>
      </c>
      <c r="C4" s="10" t="s">
        <v>3</v>
      </c>
      <c r="D4" s="22">
        <v>2.4767614142215213</v>
      </c>
      <c r="E4" s="22">
        <v>5.4062245599441914</v>
      </c>
      <c r="F4" s="22">
        <v>9.9787999672975651</v>
      </c>
      <c r="G4" s="22">
        <v>12.256121615559273</v>
      </c>
      <c r="H4" s="22">
        <v>12.135529180264715</v>
      </c>
      <c r="I4" s="22">
        <v>14.446066019162462</v>
      </c>
      <c r="J4" s="22">
        <v>10.541665425556218</v>
      </c>
      <c r="K4" s="22">
        <v>16.440619442586176</v>
      </c>
      <c r="L4" s="22">
        <v>17.298104817371872</v>
      </c>
      <c r="M4" s="22">
        <v>9.7601552418892972</v>
      </c>
      <c r="N4" s="22">
        <v>5.0533167034772841</v>
      </c>
      <c r="O4" s="22">
        <v>17.668975252661333</v>
      </c>
      <c r="P4" s="22">
        <v>-7.785929173418296</v>
      </c>
      <c r="Q4" s="22">
        <v>-1.5109379730379109</v>
      </c>
      <c r="R4" s="22">
        <v>-5.2055636731028141</v>
      </c>
      <c r="S4" s="22">
        <v>-6.8609243371520661</v>
      </c>
      <c r="T4" s="22">
        <v>-10.724381420317826</v>
      </c>
      <c r="U4" s="22">
        <v>-10.605585307236135</v>
      </c>
      <c r="V4" s="22">
        <v>-11.653638607846663</v>
      </c>
      <c r="W4" s="22">
        <v>-12.1134263147769</v>
      </c>
      <c r="X4" s="22">
        <v>-19.45593027628691</v>
      </c>
      <c r="Y4" s="22">
        <v>-15.137244494706328</v>
      </c>
      <c r="Z4" s="22">
        <v>-12.550822819949866</v>
      </c>
      <c r="AA4" s="22">
        <v>-11.193688031493926</v>
      </c>
      <c r="AB4" s="22">
        <v>-2.3186814406246974</v>
      </c>
      <c r="AC4" s="22">
        <v>-3.887428381965881</v>
      </c>
      <c r="AD4" s="22">
        <v>-4.5262136147883263</v>
      </c>
      <c r="AE4" s="22">
        <v>-7.697069016480925</v>
      </c>
      <c r="AF4" s="22">
        <v>-13.062904940632006</v>
      </c>
      <c r="AG4" s="22">
        <v>-14.599181197177819</v>
      </c>
      <c r="AH4" s="22">
        <v>-13.304812242953226</v>
      </c>
      <c r="AI4" s="22">
        <v>-14.043967898890536</v>
      </c>
      <c r="AJ4" s="22">
        <v>-15.004735403218243</v>
      </c>
      <c r="AK4" s="22">
        <v>-17.720386178214227</v>
      </c>
      <c r="AL4" s="22">
        <v>-16.675462030855705</v>
      </c>
      <c r="AM4" s="22">
        <v>-14.311302141822688</v>
      </c>
      <c r="AN4" s="22">
        <v>-1.6301437452538958</v>
      </c>
      <c r="AO4" s="22">
        <v>3.3639044226659922</v>
      </c>
      <c r="AP4" s="22">
        <v>7.3995348921695836</v>
      </c>
      <c r="AQ4" s="22">
        <v>-3.5669355234192022</v>
      </c>
      <c r="AR4" s="22">
        <v>-2.2981666709368178</v>
      </c>
      <c r="AS4" s="22">
        <v>-0.8134536656330863</v>
      </c>
      <c r="AT4" s="22">
        <v>15.359926672402505</v>
      </c>
      <c r="AU4" s="22">
        <v>7.2195369835841969</v>
      </c>
      <c r="AV4" s="22">
        <v>2.5074077817614739</v>
      </c>
      <c r="AW4" s="22">
        <v>3.3488245906750085</v>
      </c>
      <c r="AX4" s="22">
        <v>1.7922520766312307</v>
      </c>
      <c r="AY4" s="22">
        <v>9.7140193306744003</v>
      </c>
      <c r="AZ4" s="22">
        <v>3.8514777563151288</v>
      </c>
      <c r="BA4" s="22">
        <v>1.3437198957704715</v>
      </c>
      <c r="BB4" s="114">
        <v>2.3540836090457651</v>
      </c>
      <c r="BC4" s="22">
        <v>7.7519419206038247</v>
      </c>
      <c r="BD4" s="114">
        <v>11.852871595472573</v>
      </c>
      <c r="BE4" s="114">
        <v>5.414666176793177</v>
      </c>
      <c r="BF4" s="22">
        <v>9.4755975506129069</v>
      </c>
      <c r="BG4" s="22">
        <v>13.034679802822636</v>
      </c>
      <c r="BH4" s="23">
        <v>15.810911392446609</v>
      </c>
    </row>
    <row r="5" spans="1:60" ht="15.6" customHeight="1">
      <c r="A5" s="13"/>
      <c r="C5" s="10"/>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114"/>
      <c r="BC5" s="22"/>
      <c r="BD5" s="114"/>
      <c r="BE5" s="114"/>
      <c r="BF5" s="22"/>
      <c r="BG5" s="22"/>
      <c r="BH5" s="23"/>
    </row>
    <row r="6" spans="1:60" ht="15.6" customHeight="1">
      <c r="A6" s="13">
        <v>7.516925175457823</v>
      </c>
      <c r="B6" s="9"/>
      <c r="C6" s="10" t="s">
        <v>7</v>
      </c>
      <c r="D6" s="22">
        <v>8.5786340745924079</v>
      </c>
      <c r="E6" s="22">
        <v>22.123104501813675</v>
      </c>
      <c r="F6" s="22">
        <v>28.795604994503474</v>
      </c>
      <c r="G6" s="22">
        <v>33.880446462890561</v>
      </c>
      <c r="H6" s="22">
        <v>37.384402780377947</v>
      </c>
      <c r="I6" s="22">
        <v>50.218787057896712</v>
      </c>
      <c r="J6" s="22">
        <v>82.540682483301808</v>
      </c>
      <c r="K6" s="22">
        <v>65.105775328270781</v>
      </c>
      <c r="L6" s="22">
        <v>57.89634140448068</v>
      </c>
      <c r="M6" s="22">
        <v>58.271182852647804</v>
      </c>
      <c r="N6" s="22">
        <v>61.34291654288721</v>
      </c>
      <c r="O6" s="22">
        <v>84.204786784143323</v>
      </c>
      <c r="P6" s="22">
        <v>1.0054412017581371</v>
      </c>
      <c r="Q6" s="22">
        <v>-12.661950875420716</v>
      </c>
      <c r="R6" s="22">
        <v>-6.691265854954664</v>
      </c>
      <c r="S6" s="22">
        <v>1.7438040680726727</v>
      </c>
      <c r="T6" s="22">
        <v>5.9530917183748535</v>
      </c>
      <c r="U6" s="22">
        <v>9.1898026205415597</v>
      </c>
      <c r="V6" s="22">
        <v>15.591229115055507</v>
      </c>
      <c r="W6" s="22">
        <v>29.127540651754707</v>
      </c>
      <c r="X6" s="22">
        <v>38.417705328818414</v>
      </c>
      <c r="Y6" s="22">
        <v>44.016476893396259</v>
      </c>
      <c r="Z6" s="22">
        <v>49.938377361210229</v>
      </c>
      <c r="AA6" s="22">
        <v>59.880144075668731</v>
      </c>
      <c r="AB6" s="22">
        <v>-1.89428537370809</v>
      </c>
      <c r="AC6" s="22">
        <v>3.0763239316121407</v>
      </c>
      <c r="AD6" s="22">
        <v>6.1153985144880121</v>
      </c>
      <c r="AE6" s="22">
        <v>7.7047674102799037</v>
      </c>
      <c r="AF6" s="22">
        <v>12.36361568293184</v>
      </c>
      <c r="AG6" s="22">
        <v>8.7898814663364835</v>
      </c>
      <c r="AH6" s="22">
        <v>8.5637439592277698</v>
      </c>
      <c r="AI6" s="22">
        <v>17.797827376776798</v>
      </c>
      <c r="AJ6" s="22">
        <v>17.592380753987513</v>
      </c>
      <c r="AK6" s="22">
        <v>19.492178013670333</v>
      </c>
      <c r="AL6" s="22">
        <v>20.591249790018626</v>
      </c>
      <c r="AM6" s="22">
        <v>9.9974722985380673</v>
      </c>
      <c r="AN6" s="22">
        <v>-0.26190794770595577</v>
      </c>
      <c r="AO6" s="22">
        <v>-2.2321226571378663</v>
      </c>
      <c r="AP6" s="22">
        <v>-5.761663908503956</v>
      </c>
      <c r="AQ6" s="22">
        <v>4.7452007601346011</v>
      </c>
      <c r="AR6" s="24">
        <v>2.9240928385928817</v>
      </c>
      <c r="AS6" s="24">
        <v>2.0794873613507114</v>
      </c>
      <c r="AT6" s="24">
        <v>-6.7282533102907269</v>
      </c>
      <c r="AU6" s="24">
        <v>14.495606093412079</v>
      </c>
      <c r="AV6" s="24">
        <v>14.399464812756122</v>
      </c>
      <c r="AW6" s="24">
        <v>17.930662428146896</v>
      </c>
      <c r="AX6" s="24">
        <v>28.721654184262672</v>
      </c>
      <c r="AY6" s="24">
        <v>57.164365448615101</v>
      </c>
      <c r="AZ6" s="24">
        <v>1.9527646420539211</v>
      </c>
      <c r="BA6" s="24">
        <v>-1.5886424962973598</v>
      </c>
      <c r="BB6" s="113">
        <v>-5.5906130022805707E-2</v>
      </c>
      <c r="BC6" s="24">
        <v>-2.0407290146371349</v>
      </c>
      <c r="BD6" s="113">
        <v>-3.1786938603995605</v>
      </c>
      <c r="BE6" s="113">
        <v>-2.7300052408193447</v>
      </c>
      <c r="BF6" s="24">
        <v>-4.2954747918290428</v>
      </c>
      <c r="BG6" s="24">
        <v>-3.823826088912039</v>
      </c>
      <c r="BH6" s="25">
        <v>-2.3046498664265496</v>
      </c>
    </row>
    <row r="7" spans="1:60" ht="15.6" customHeight="1">
      <c r="A7" s="13">
        <v>-46.800468911911523</v>
      </c>
      <c r="C7" s="15" t="s">
        <v>8</v>
      </c>
      <c r="D7" s="24">
        <v>-2.1574958701643996</v>
      </c>
      <c r="E7" s="24">
        <v>-3.7137000300993166</v>
      </c>
      <c r="F7" s="24">
        <v>-5.6370199091958355</v>
      </c>
      <c r="G7" s="24">
        <v>-22.23793292970781</v>
      </c>
      <c r="H7" s="24">
        <v>-30.642245074511809</v>
      </c>
      <c r="I7" s="24">
        <v>-14.691290505235481</v>
      </c>
      <c r="J7" s="24">
        <v>-2.7658467848077959</v>
      </c>
      <c r="K7" s="24">
        <v>-26.099994063029801</v>
      </c>
      <c r="L7" s="24">
        <v>-36.375789391506011</v>
      </c>
      <c r="M7" s="24">
        <v>-45.201365657504041</v>
      </c>
      <c r="N7" s="24">
        <v>-53.515568022413106</v>
      </c>
      <c r="O7" s="24">
        <v>-31.210009287625322</v>
      </c>
      <c r="P7" s="24">
        <v>-12.846928769686521</v>
      </c>
      <c r="Q7" s="24">
        <v>-33.318373077094307</v>
      </c>
      <c r="R7" s="24">
        <v>-16.032358564465522</v>
      </c>
      <c r="S7" s="24">
        <v>-7.5300138787987692</v>
      </c>
      <c r="T7" s="24">
        <v>-4.9879051456029488</v>
      </c>
      <c r="U7" s="24">
        <v>-1.3620909638820253</v>
      </c>
      <c r="V7" s="24">
        <v>-6.2576958616268294</v>
      </c>
      <c r="W7" s="24">
        <v>-5.5704946224241247</v>
      </c>
      <c r="X7" s="24">
        <v>4.8452976203741809</v>
      </c>
      <c r="Y7" s="24">
        <v>12.406879632438592</v>
      </c>
      <c r="Z7" s="24">
        <v>17.454971020114652</v>
      </c>
      <c r="AA7" s="24">
        <v>25.916171527433274</v>
      </c>
      <c r="AB7" s="24">
        <v>-13.171719092102148</v>
      </c>
      <c r="AC7" s="24">
        <v>1.6511932116325678</v>
      </c>
      <c r="AD7" s="24">
        <v>35.472079066175063</v>
      </c>
      <c r="AE7" s="24">
        <v>45.877435051785817</v>
      </c>
      <c r="AF7" s="24">
        <v>77.57182164244135</v>
      </c>
      <c r="AG7" s="24">
        <v>19.152474958592599</v>
      </c>
      <c r="AH7" s="24">
        <v>49.055739508154581</v>
      </c>
      <c r="AI7" s="24">
        <v>78.697543167464573</v>
      </c>
      <c r="AJ7" s="24">
        <v>35.96182942369601</v>
      </c>
      <c r="AK7" s="24">
        <v>38.734643138973098</v>
      </c>
      <c r="AL7" s="24">
        <v>54.365153256934668</v>
      </c>
      <c r="AM7" s="24">
        <v>96.815827190513957</v>
      </c>
      <c r="AN7" s="24">
        <v>20.883363980638077</v>
      </c>
      <c r="AO7" s="24">
        <v>37.384349349820177</v>
      </c>
      <c r="AP7" s="24">
        <v>30.727172978937322</v>
      </c>
      <c r="AQ7" s="24">
        <v>11.374937345480053</v>
      </c>
      <c r="AR7" s="24">
        <v>2.3138377085295732</v>
      </c>
      <c r="AS7" s="24">
        <v>-0.37621206882762381</v>
      </c>
      <c r="AT7" s="24">
        <v>-12.932186404130281</v>
      </c>
      <c r="AU7" s="24">
        <v>14.885205554608296</v>
      </c>
      <c r="AV7" s="24">
        <v>15.270509110443891</v>
      </c>
      <c r="AW7" s="24">
        <v>46.701253009495652</v>
      </c>
      <c r="AX7" s="24">
        <v>13.589179132806327</v>
      </c>
      <c r="AY7" s="24">
        <v>68.816201363276008</v>
      </c>
      <c r="AZ7" s="24">
        <v>-7.2620021972193252</v>
      </c>
      <c r="BA7" s="24">
        <v>-4.4790872139273379</v>
      </c>
      <c r="BB7" s="113">
        <v>-11.53168609472055</v>
      </c>
      <c r="BC7" s="24">
        <v>-19.782590633326592</v>
      </c>
      <c r="BD7" s="113">
        <v>-25.934414475137299</v>
      </c>
      <c r="BE7" s="113">
        <v>-28.368302175131632</v>
      </c>
      <c r="BF7" s="24">
        <v>-34.608564639565728</v>
      </c>
      <c r="BG7" s="24">
        <v>-52.065836676385906</v>
      </c>
      <c r="BH7" s="25">
        <v>-45.796125801665674</v>
      </c>
    </row>
    <row r="8" spans="1:60" ht="15.6" customHeight="1">
      <c r="A8" s="13"/>
      <c r="C8" s="15" t="s">
        <v>42</v>
      </c>
      <c r="D8" s="24">
        <v>5.5710791971852727</v>
      </c>
      <c r="E8" s="24">
        <v>13.500444087670271</v>
      </c>
      <c r="F8" s="24">
        <v>17.948506970801994</v>
      </c>
      <c r="G8" s="24">
        <v>28.427285785262452</v>
      </c>
      <c r="H8" s="24">
        <v>34.226487680755497</v>
      </c>
      <c r="I8" s="24">
        <v>33.578295584696953</v>
      </c>
      <c r="J8" s="24">
        <v>45.175469562965496</v>
      </c>
      <c r="K8" s="24">
        <v>46.836112854653074</v>
      </c>
      <c r="L8" s="24">
        <v>47.816470965547879</v>
      </c>
      <c r="M8" s="24">
        <v>52.149496758900838</v>
      </c>
      <c r="N8" s="24">
        <v>57.676716023533267</v>
      </c>
      <c r="O8" s="24">
        <v>59.382909966907548</v>
      </c>
      <c r="P8" s="24">
        <v>5.5714108555403854</v>
      </c>
      <c r="Q8" s="24">
        <v>5.0676428630279382</v>
      </c>
      <c r="R8" s="24">
        <v>2.0707565622313298</v>
      </c>
      <c r="S8" s="24">
        <v>3.9749138213563482</v>
      </c>
      <c r="T8" s="24">
        <v>5.580924574995783</v>
      </c>
      <c r="U8" s="24">
        <v>6.1715083667295092</v>
      </c>
      <c r="V8" s="24">
        <v>11.992303781286946</v>
      </c>
      <c r="W8" s="24">
        <v>20.04415845963943</v>
      </c>
      <c r="X8" s="24">
        <v>21.735885796911095</v>
      </c>
      <c r="Y8" s="24">
        <v>22.260144998131736</v>
      </c>
      <c r="Z8" s="24">
        <v>23.952116613926595</v>
      </c>
      <c r="AA8" s="24">
        <v>26.797866937525182</v>
      </c>
      <c r="AB8" s="24">
        <v>-1.343901426374646</v>
      </c>
      <c r="AC8" s="24">
        <v>-1.4665823161503864</v>
      </c>
      <c r="AD8" s="24">
        <v>-1.6504419277664828</v>
      </c>
      <c r="AE8" s="24">
        <v>-1.3710373370663445</v>
      </c>
      <c r="AF8" s="24">
        <v>-1.882383084603487</v>
      </c>
      <c r="AG8" s="24">
        <v>-1.1401778913145908</v>
      </c>
      <c r="AH8" s="24">
        <v>-3.0200644163560209</v>
      </c>
      <c r="AI8" s="24">
        <v>-1.038567672917623</v>
      </c>
      <c r="AJ8" s="24">
        <v>1.1427226863604152</v>
      </c>
      <c r="AK8" s="24">
        <v>3.0826829697494134</v>
      </c>
      <c r="AL8" s="24">
        <v>5.176884522932049</v>
      </c>
      <c r="AM8" s="24">
        <v>-3.8064315286264137</v>
      </c>
      <c r="AN8" s="24">
        <v>-4.2077589930681167</v>
      </c>
      <c r="AO8" s="24">
        <v>-6.6330793710649099</v>
      </c>
      <c r="AP8" s="24">
        <v>-3.9001459223361001</v>
      </c>
      <c r="AQ8" s="24">
        <v>0.7089281830490276</v>
      </c>
      <c r="AR8" s="24">
        <v>0.19230895108625709</v>
      </c>
      <c r="AS8" s="24">
        <v>1.2980807539826378</v>
      </c>
      <c r="AT8" s="24">
        <v>1.2356670559299396</v>
      </c>
      <c r="AU8" s="24">
        <v>10.720706199718723</v>
      </c>
      <c r="AV8" s="24">
        <v>13.02490456488777</v>
      </c>
      <c r="AW8" s="24">
        <v>18.392858376382801</v>
      </c>
      <c r="AX8" s="24">
        <v>26.169455032280357</v>
      </c>
      <c r="AY8" s="24">
        <v>44.283777872551703</v>
      </c>
      <c r="AZ8" s="24">
        <v>3.2287958016749951</v>
      </c>
      <c r="BA8" s="24">
        <v>-1.2181642132570731</v>
      </c>
      <c r="BB8" s="113">
        <v>-0.44915095583852799</v>
      </c>
      <c r="BC8" s="24">
        <v>6.3671863629107373E-2</v>
      </c>
      <c r="BD8" s="113">
        <v>2.0375404078974384</v>
      </c>
      <c r="BE8" s="113">
        <v>3.595838934922543</v>
      </c>
      <c r="BF8" s="24">
        <v>4.6660688948054228</v>
      </c>
      <c r="BG8" s="24">
        <v>4.944059544506902</v>
      </c>
      <c r="BH8" s="25">
        <v>5.2995134419698733</v>
      </c>
    </row>
    <row r="9" spans="1:60" ht="15.6" customHeight="1">
      <c r="A9" s="13">
        <v>-67.9169583627111</v>
      </c>
      <c r="C9" s="15" t="s">
        <v>43</v>
      </c>
      <c r="D9" s="24">
        <v>19.129444364754875</v>
      </c>
      <c r="E9" s="24">
        <v>8.1844874165812556</v>
      </c>
      <c r="F9" s="24">
        <v>16.234176909220068</v>
      </c>
      <c r="G9" s="24">
        <v>-5.9768620977845304</v>
      </c>
      <c r="H9" s="24">
        <v>24.589420890168654</v>
      </c>
      <c r="I9" s="24">
        <v>13.271603010043295</v>
      </c>
      <c r="J9" s="24">
        <v>45.356029287923036</v>
      </c>
      <c r="K9" s="24">
        <v>13.502469357734654</v>
      </c>
      <c r="L9" s="24">
        <v>9.5570904677049029</v>
      </c>
      <c r="M9" s="24">
        <v>31.077007346170635</v>
      </c>
      <c r="N9" s="24">
        <v>69.831386505268213</v>
      </c>
      <c r="O9" s="24">
        <v>70.665520764749985</v>
      </c>
      <c r="P9" s="24">
        <v>76.468264005706146</v>
      </c>
      <c r="Q9" s="24">
        <v>73.773151937631468</v>
      </c>
      <c r="R9" s="24">
        <v>40.800296876778134</v>
      </c>
      <c r="S9" s="24">
        <v>42.670024464602989</v>
      </c>
      <c r="T9" s="24">
        <v>66.974372359968584</v>
      </c>
      <c r="U9" s="24">
        <v>68.03721202462188</v>
      </c>
      <c r="V9" s="24">
        <v>83.179356041290035</v>
      </c>
      <c r="W9" s="24">
        <v>87.237296834875266</v>
      </c>
      <c r="X9" s="24">
        <v>96.942804275393115</v>
      </c>
      <c r="Y9" s="24">
        <v>88.890964629805993</v>
      </c>
      <c r="Z9" s="24">
        <v>102.06321654221341</v>
      </c>
      <c r="AA9" s="24">
        <v>107.20727931677267</v>
      </c>
      <c r="AB9" s="24">
        <v>-2.3577003005038979E-2</v>
      </c>
      <c r="AC9" s="24">
        <v>-1.8145544550486365</v>
      </c>
      <c r="AD9" s="24">
        <v>3.7026271491905494</v>
      </c>
      <c r="AE9" s="24">
        <v>6.7754987566169733</v>
      </c>
      <c r="AF9" s="24">
        <v>1.752885231951274</v>
      </c>
      <c r="AG9" s="24">
        <v>2.8495485465770467</v>
      </c>
      <c r="AH9" s="24">
        <v>-7.6136468302795599</v>
      </c>
      <c r="AI9" s="24">
        <v>-5.0267938964039178</v>
      </c>
      <c r="AJ9" s="24">
        <v>9.962782088593519</v>
      </c>
      <c r="AK9" s="24">
        <v>24.00938962484209</v>
      </c>
      <c r="AL9" s="24">
        <v>17.829009267452346</v>
      </c>
      <c r="AM9" s="24">
        <v>19.168837169457817</v>
      </c>
      <c r="AN9" s="24">
        <v>5.7418258393368822</v>
      </c>
      <c r="AO9" s="24">
        <v>-3.8558430860464772</v>
      </c>
      <c r="AP9" s="24">
        <v>1.8825470941555411</v>
      </c>
      <c r="AQ9" s="24">
        <v>-1.5187201581147847</v>
      </c>
      <c r="AR9" s="24">
        <v>2.5736679004469099</v>
      </c>
      <c r="AS9" s="24">
        <v>13.636231383433621</v>
      </c>
      <c r="AT9" s="24">
        <v>2.5436524567192947E-2</v>
      </c>
      <c r="AU9" s="24">
        <v>11.374491690954731</v>
      </c>
      <c r="AV9" s="24">
        <v>8.2071919427539992</v>
      </c>
      <c r="AW9" s="24">
        <v>17.040211120695105</v>
      </c>
      <c r="AX9" s="24">
        <v>9.6555435324884886</v>
      </c>
      <c r="AY9" s="24">
        <v>38.779075849611424</v>
      </c>
      <c r="AZ9" s="24">
        <v>-3.7155760310275521</v>
      </c>
      <c r="BA9" s="24">
        <v>-0.9915878849297175</v>
      </c>
      <c r="BB9" s="113">
        <v>4.8508900742046182</v>
      </c>
      <c r="BC9" s="24">
        <v>7.5793406272155837</v>
      </c>
      <c r="BD9" s="113">
        <v>11.479248531336221</v>
      </c>
      <c r="BE9" s="113">
        <v>14.23467259748608</v>
      </c>
      <c r="BF9" s="24">
        <v>15.428080747560108</v>
      </c>
      <c r="BG9" s="24">
        <v>13.133937147468064</v>
      </c>
      <c r="BH9" s="25">
        <v>16.720375509499789</v>
      </c>
    </row>
    <row r="10" spans="1:60" ht="15.6" customHeight="1">
      <c r="A10" s="13">
        <v>-73.383600057834499</v>
      </c>
      <c r="C10" s="15" t="s">
        <v>44</v>
      </c>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113"/>
      <c r="BC10" s="24"/>
      <c r="BD10" s="113"/>
      <c r="BE10" s="113"/>
      <c r="BF10" s="24"/>
      <c r="BG10" s="24"/>
      <c r="BH10" s="25"/>
    </row>
    <row r="11" spans="1:60" ht="15.6" customHeight="1">
      <c r="A11" s="13">
        <v>91.643693975515419</v>
      </c>
      <c r="C11" s="15" t="s">
        <v>45</v>
      </c>
      <c r="D11" s="24">
        <v>5.3316339990058976</v>
      </c>
      <c r="E11" s="24">
        <v>13.594325634810351</v>
      </c>
      <c r="F11" s="24">
        <v>17.978782604793764</v>
      </c>
      <c r="G11" s="24">
        <v>29.03487437770962</v>
      </c>
      <c r="H11" s="24">
        <v>34.396681456997719</v>
      </c>
      <c r="I11" s="24">
        <v>33.936918469374497</v>
      </c>
      <c r="J11" s="24">
        <v>45.172280818703832</v>
      </c>
      <c r="K11" s="24">
        <v>47.424795986764835</v>
      </c>
      <c r="L11" s="24">
        <v>48.492144236794338</v>
      </c>
      <c r="M11" s="24">
        <v>52.521643868172724</v>
      </c>
      <c r="N11" s="24">
        <v>57.462060536213485</v>
      </c>
      <c r="O11" s="24">
        <v>59.183655341067237</v>
      </c>
      <c r="P11" s="24">
        <v>4.229038247524513</v>
      </c>
      <c r="Q11" s="24">
        <v>3.7667615219875108</v>
      </c>
      <c r="R11" s="24">
        <v>1.3374451142721964</v>
      </c>
      <c r="S11" s="24">
        <v>3.242254270422301</v>
      </c>
      <c r="T11" s="24">
        <v>4.4184909978151126</v>
      </c>
      <c r="U11" s="24">
        <v>5.0001330196448954</v>
      </c>
      <c r="V11" s="24">
        <v>10.644436495882632</v>
      </c>
      <c r="W11" s="24">
        <v>18.771912592668585</v>
      </c>
      <c r="X11" s="24">
        <v>20.311905707344025</v>
      </c>
      <c r="Y11" s="24">
        <v>20.998546166181367</v>
      </c>
      <c r="Z11" s="24">
        <v>22.47314827800297</v>
      </c>
      <c r="AA11" s="24">
        <v>25.107875964836953</v>
      </c>
      <c r="AB11" s="24">
        <v>-1.3871052272494444</v>
      </c>
      <c r="AC11" s="24">
        <v>-1.4576337466865383</v>
      </c>
      <c r="AD11" s="24">
        <v>-1.8205202379074956</v>
      </c>
      <c r="AE11" s="24">
        <v>-1.6283427489448365</v>
      </c>
      <c r="AF11" s="24">
        <v>-1.9989028947415919</v>
      </c>
      <c r="AG11" s="24">
        <v>-1.1329302670350847</v>
      </c>
      <c r="AH11" s="24">
        <v>-2.7461671264492495</v>
      </c>
      <c r="AI11" s="24">
        <v>-0.78100092326629578</v>
      </c>
      <c r="AJ11" s="24">
        <v>1.0015509669080724</v>
      </c>
      <c r="AK11" s="24">
        <v>2.5644525604546238</v>
      </c>
      <c r="AL11" s="24">
        <v>4.9209431930528789</v>
      </c>
      <c r="AM11" s="24">
        <v>-4.3981272120210386</v>
      </c>
      <c r="AN11" s="24">
        <v>-4.5966856772628244</v>
      </c>
      <c r="AO11" s="24">
        <v>-6.7416408153615119</v>
      </c>
      <c r="AP11" s="24">
        <v>-4.1261898888436246</v>
      </c>
      <c r="AQ11" s="24">
        <v>0.79600637751388992</v>
      </c>
      <c r="AR11" s="24">
        <v>9.9222248911943756E-2</v>
      </c>
      <c r="AS11" s="24">
        <v>0.81578565381136769</v>
      </c>
      <c r="AT11" s="24">
        <v>1.2829746527395238</v>
      </c>
      <c r="AU11" s="24">
        <v>10.69514989485133</v>
      </c>
      <c r="AV11" s="24">
        <v>13.213227698675919</v>
      </c>
      <c r="AW11" s="24">
        <v>18.445733005917731</v>
      </c>
      <c r="AX11" s="24">
        <v>26.81497953917042</v>
      </c>
      <c r="AY11" s="24">
        <v>44.498955243399287</v>
      </c>
      <c r="AZ11" s="24">
        <v>3.4895042067066879</v>
      </c>
      <c r="BA11" s="24">
        <v>-1.2266704330562326</v>
      </c>
      <c r="BB11" s="113">
        <v>-0.64812723142301121</v>
      </c>
      <c r="BC11" s="24">
        <v>-0.21848440094097119</v>
      </c>
      <c r="BD11" s="113">
        <v>1.6830759977337202</v>
      </c>
      <c r="BE11" s="113">
        <v>3.1964315554814582</v>
      </c>
      <c r="BF11" s="24">
        <v>4.2620371101232113</v>
      </c>
      <c r="BG11" s="24">
        <v>4.6365918600696094</v>
      </c>
      <c r="BH11" s="25">
        <v>4.8707468370926987</v>
      </c>
    </row>
    <row r="12" spans="1:60" ht="15.6" customHeight="1">
      <c r="A12" s="13"/>
      <c r="C12" s="15" t="s">
        <v>1123</v>
      </c>
      <c r="D12" s="22"/>
      <c r="E12" s="22"/>
      <c r="F12" s="22"/>
      <c r="G12" s="22"/>
      <c r="H12" s="22"/>
      <c r="I12" s="22"/>
      <c r="J12" s="22"/>
      <c r="K12" s="22"/>
      <c r="L12" s="22"/>
      <c r="M12" s="22"/>
      <c r="N12" s="22"/>
      <c r="O12" s="22"/>
      <c r="P12" s="22"/>
      <c r="Q12" s="22"/>
      <c r="R12" s="22"/>
      <c r="S12" s="22"/>
      <c r="T12" s="22"/>
      <c r="U12" s="22"/>
      <c r="V12" s="22"/>
      <c r="W12" s="22"/>
      <c r="X12" s="22"/>
      <c r="Y12" s="22"/>
      <c r="Z12" s="22"/>
      <c r="AA12" s="22"/>
      <c r="AB12" s="22">
        <v>3.0689906194985594</v>
      </c>
      <c r="AC12" s="22">
        <v>12.147367573576549</v>
      </c>
      <c r="AD12" s="22">
        <v>11.525686482815512</v>
      </c>
      <c r="AE12" s="22">
        <v>11.893225406279335</v>
      </c>
      <c r="AF12" s="22">
        <v>17.003940996927195</v>
      </c>
      <c r="AG12" s="22">
        <v>20.932930208776312</v>
      </c>
      <c r="AH12" s="22">
        <v>18.619798859326568</v>
      </c>
      <c r="AI12" s="22">
        <v>27.708903064784497</v>
      </c>
      <c r="AJ12" s="22">
        <v>31.327725045821996</v>
      </c>
      <c r="AK12" s="22">
        <v>29.066468191647516</v>
      </c>
      <c r="AL12" s="22">
        <v>20.883376118046641</v>
      </c>
      <c r="AM12" s="22">
        <v>12.22711719490948</v>
      </c>
      <c r="AN12" s="22">
        <v>1.8936624724936466</v>
      </c>
      <c r="AO12" s="22">
        <v>-5.4269574517396126</v>
      </c>
      <c r="AP12" s="22">
        <v>-22.479989759912097</v>
      </c>
      <c r="AQ12" s="22">
        <v>5.792666250117394</v>
      </c>
      <c r="AR12" s="22">
        <v>7.2217862920994964</v>
      </c>
      <c r="AS12" s="22">
        <v>2.171377889445846</v>
      </c>
      <c r="AT12" s="22">
        <v>-18.129942246302257</v>
      </c>
      <c r="AU12" s="22">
        <v>-1.2045128111987207</v>
      </c>
      <c r="AV12" s="22">
        <v>-9.9908809464891259</v>
      </c>
      <c r="AW12" s="22">
        <v>-36.596667430208825</v>
      </c>
      <c r="AX12" s="22">
        <v>-10.632854941451937</v>
      </c>
      <c r="AY12" s="22">
        <v>-17.916034972554591</v>
      </c>
      <c r="AZ12" s="22">
        <v>0.25447463830923339</v>
      </c>
      <c r="BA12" s="22">
        <v>2.4115270086024609</v>
      </c>
      <c r="BB12" s="114">
        <v>11.493291147315059</v>
      </c>
      <c r="BC12" s="22">
        <v>7.8351764424181498</v>
      </c>
      <c r="BD12" s="114">
        <v>-0.42168433937819477</v>
      </c>
      <c r="BE12" s="114">
        <v>-3.2936935232171698</v>
      </c>
      <c r="BF12" s="22">
        <v>-9.3232064381145747</v>
      </c>
      <c r="BG12" s="22">
        <v>6.2301083330097491</v>
      </c>
      <c r="BH12" s="23">
        <v>5.7902636507975176</v>
      </c>
    </row>
    <row r="13" spans="1:60" ht="15.6" customHeight="1">
      <c r="A13" s="13">
        <v>15.059018950225608</v>
      </c>
      <c r="B13" s="9"/>
      <c r="C13" s="10"/>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114"/>
      <c r="BC13" s="22"/>
      <c r="BD13" s="114"/>
      <c r="BE13" s="114"/>
      <c r="BF13" s="22"/>
      <c r="BG13" s="22"/>
      <c r="BH13" s="23"/>
    </row>
    <row r="14" spans="1:60" ht="15.6" customHeight="1">
      <c r="A14" s="13"/>
      <c r="C14" s="21" t="s">
        <v>46</v>
      </c>
      <c r="D14" s="22">
        <v>7.4128870147573087</v>
      </c>
      <c r="E14" s="22">
        <v>5.2854236616540211</v>
      </c>
      <c r="F14" s="22">
        <v>16.627614440960954</v>
      </c>
      <c r="G14" s="22">
        <v>4.677723068277305</v>
      </c>
      <c r="H14" s="22">
        <v>-3.6262116719184214</v>
      </c>
      <c r="I14" s="22">
        <v>-6.3012651790389311</v>
      </c>
      <c r="J14" s="22">
        <v>-17.542800241791941</v>
      </c>
      <c r="K14" s="22">
        <v>-10.118230944635773</v>
      </c>
      <c r="L14" s="22">
        <v>8.1328858089269733</v>
      </c>
      <c r="M14" s="22">
        <v>6.1183036652229594</v>
      </c>
      <c r="N14" s="22">
        <v>13.536748817351441</v>
      </c>
      <c r="O14" s="22">
        <v>-4.5967864628993489</v>
      </c>
      <c r="P14" s="22">
        <v>17.141060982892526</v>
      </c>
      <c r="Q14" s="22">
        <v>15.622937769537273</v>
      </c>
      <c r="R14" s="22">
        <v>14.010574102575511</v>
      </c>
      <c r="S14" s="22">
        <v>7.7145437423977343</v>
      </c>
      <c r="T14" s="22">
        <v>4.058122561865944</v>
      </c>
      <c r="U14" s="22">
        <v>8.3485629100937313</v>
      </c>
      <c r="V14" s="22">
        <v>-1.2246954360943962</v>
      </c>
      <c r="W14" s="22">
        <v>-2.2630954856386238</v>
      </c>
      <c r="X14" s="22">
        <v>1.2185476993328084</v>
      </c>
      <c r="Y14" s="22">
        <v>-3.2434628841370983</v>
      </c>
      <c r="Z14" s="22">
        <v>-7.5426053836686808</v>
      </c>
      <c r="AA14" s="22">
        <v>-9.094333513219377</v>
      </c>
      <c r="AB14" s="22">
        <v>-0.17372860055631079</v>
      </c>
      <c r="AC14" s="22">
        <v>1.3457228374289847</v>
      </c>
      <c r="AD14" s="22">
        <v>2.1611599003278603</v>
      </c>
      <c r="AE14" s="22">
        <v>3.5167725311495253</v>
      </c>
      <c r="AF14" s="22">
        <v>-0.1741463374610204</v>
      </c>
      <c r="AG14" s="22">
        <v>10.096445069203771</v>
      </c>
      <c r="AH14" s="22">
        <v>10.425321881835222</v>
      </c>
      <c r="AI14" s="22">
        <v>8.4013112039422992</v>
      </c>
      <c r="AJ14" s="22">
        <v>4.0324532695792836</v>
      </c>
      <c r="AK14" s="22">
        <v>5.2083726051506423</v>
      </c>
      <c r="AL14" s="22">
        <v>-4.1695072732811381E-2</v>
      </c>
      <c r="AM14" s="22">
        <v>21.990706896035576</v>
      </c>
      <c r="AN14" s="22">
        <v>4.468498339252748</v>
      </c>
      <c r="AO14" s="22">
        <v>1.2371674744900512</v>
      </c>
      <c r="AP14" s="22">
        <v>4.0218375007238736</v>
      </c>
      <c r="AQ14" s="22">
        <v>5.2112283819075786</v>
      </c>
      <c r="AR14" s="22">
        <v>9.6375830801011624</v>
      </c>
      <c r="AS14" s="22">
        <v>14.050218430359406</v>
      </c>
      <c r="AT14" s="22">
        <v>12.203532503076605</v>
      </c>
      <c r="AU14" s="22">
        <v>-20.31690937022687</v>
      </c>
      <c r="AV14" s="22">
        <v>-8.7971173368882329</v>
      </c>
      <c r="AW14" s="22">
        <v>-30.692081946765512</v>
      </c>
      <c r="AX14" s="22">
        <v>-52.389246415915125</v>
      </c>
      <c r="AY14" s="22">
        <v>-103.86599568330681</v>
      </c>
      <c r="AZ14" s="22">
        <v>-1.2020259910115048</v>
      </c>
      <c r="BA14" s="22">
        <v>-0.37487240883587003</v>
      </c>
      <c r="BB14" s="114">
        <v>-2.5647653023979604</v>
      </c>
      <c r="BC14" s="22">
        <v>-3.6265714249623788</v>
      </c>
      <c r="BD14" s="114">
        <v>-1.4814541203788654</v>
      </c>
      <c r="BE14" s="114">
        <v>2.2199060963454675</v>
      </c>
      <c r="BF14" s="22">
        <v>-8.4511101484729574E-3</v>
      </c>
      <c r="BG14" s="22">
        <v>0.77606821760443434</v>
      </c>
      <c r="BH14" s="23">
        <v>-0.69839493637753924</v>
      </c>
    </row>
    <row r="15" spans="1:60" ht="15.6" customHeight="1">
      <c r="A15" s="13">
        <v>58.516096127198637</v>
      </c>
      <c r="C15" s="10"/>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114"/>
      <c r="BC15" s="22"/>
      <c r="BD15" s="114"/>
      <c r="BE15" s="114"/>
      <c r="BF15" s="22"/>
      <c r="BG15" s="22"/>
      <c r="BH15" s="23"/>
    </row>
    <row r="16" spans="1:60" ht="15.6" customHeight="1">
      <c r="A16" s="13">
        <v>47.285589654100114</v>
      </c>
      <c r="C16" s="10" t="s">
        <v>23</v>
      </c>
      <c r="D16" s="22">
        <v>11.418626874341324</v>
      </c>
      <c r="E16" s="22">
        <v>21.406340985498137</v>
      </c>
      <c r="F16" s="22">
        <v>45.883877549151798</v>
      </c>
      <c r="G16" s="22">
        <v>30.142582728943232</v>
      </c>
      <c r="H16" s="22">
        <v>28.142615493556278</v>
      </c>
      <c r="I16" s="22">
        <v>38.900309852830901</v>
      </c>
      <c r="J16" s="22">
        <v>31.534152746412474</v>
      </c>
      <c r="K16" s="22">
        <v>36.857771932950108</v>
      </c>
      <c r="L16" s="22">
        <v>45.102549824714977</v>
      </c>
      <c r="M16" s="22">
        <v>35.925579155775431</v>
      </c>
      <c r="N16" s="22">
        <v>36.990086221108363</v>
      </c>
      <c r="O16" s="22">
        <v>55.86932156770451</v>
      </c>
      <c r="P16" s="22">
        <v>-2.7263176587735458</v>
      </c>
      <c r="Q16" s="22">
        <v>-4.0825966780389376</v>
      </c>
      <c r="R16" s="22">
        <v>-3.92392447776112</v>
      </c>
      <c r="S16" s="22">
        <v>-5.9219512801561613</v>
      </c>
      <c r="T16" s="22">
        <v>-11.011352197610169</v>
      </c>
      <c r="U16" s="22">
        <v>-7.672896097953041</v>
      </c>
      <c r="V16" s="22">
        <v>-11.395677844258408</v>
      </c>
      <c r="W16" s="22">
        <v>-7.0401533810888948</v>
      </c>
      <c r="X16" s="22">
        <v>-10.783991974072171</v>
      </c>
      <c r="Y16" s="22">
        <v>-9.6074918144300643</v>
      </c>
      <c r="Z16" s="22">
        <v>-2.7878708148045095</v>
      </c>
      <c r="AA16" s="22">
        <v>3.2899609818766509</v>
      </c>
      <c r="AB16" s="22">
        <v>-7.4982701101684173</v>
      </c>
      <c r="AC16" s="22">
        <v>-4.3132210396923698</v>
      </c>
      <c r="AD16" s="22">
        <v>-1.0097845335264415</v>
      </c>
      <c r="AE16" s="22">
        <v>0.52166940455974786</v>
      </c>
      <c r="AF16" s="22">
        <v>2.3003087317046811E-2</v>
      </c>
      <c r="AG16" s="22">
        <v>-1.9757567041410318</v>
      </c>
      <c r="AH16" s="22">
        <v>-1.171315039521859</v>
      </c>
      <c r="AI16" s="22">
        <v>8.0800673365268452</v>
      </c>
      <c r="AJ16" s="22">
        <v>4.7592057806655506</v>
      </c>
      <c r="AK16" s="22">
        <v>6.2911417948177819</v>
      </c>
      <c r="AL16" s="22">
        <v>5.1249806695132882</v>
      </c>
      <c r="AM16" s="22">
        <v>11.045269244111681</v>
      </c>
      <c r="AN16" s="22">
        <v>-7.5297552653447702E-2</v>
      </c>
      <c r="AO16" s="22">
        <v>-3.2692758065619305</v>
      </c>
      <c r="AP16" s="22">
        <v>-2.6340976530759157</v>
      </c>
      <c r="AQ16" s="22">
        <v>0.81404075653271257</v>
      </c>
      <c r="AR16" s="22">
        <v>-0.36225932446453046</v>
      </c>
      <c r="AS16" s="22">
        <v>1.1845530728791878</v>
      </c>
      <c r="AT16" s="22">
        <v>5.3317856981622969</v>
      </c>
      <c r="AU16" s="22">
        <v>5.384083598382027</v>
      </c>
      <c r="AV16" s="22">
        <v>7.7359426395927189</v>
      </c>
      <c r="AW16" s="22">
        <v>4.0731914098870341</v>
      </c>
      <c r="AX16" s="22">
        <v>3.6248838541365735</v>
      </c>
      <c r="AY16" s="22">
        <v>21.544667964068594</v>
      </c>
      <c r="AZ16" s="22">
        <v>0.81700123155842597</v>
      </c>
      <c r="BA16" s="22">
        <v>-5.1831088581416367</v>
      </c>
      <c r="BB16" s="114">
        <v>-3.6718322720129861</v>
      </c>
      <c r="BC16" s="22">
        <v>-1.5174750670336414</v>
      </c>
      <c r="BD16" s="114">
        <v>-3.5010716522747338</v>
      </c>
      <c r="BE16" s="114">
        <v>-2.5383393248801545</v>
      </c>
      <c r="BF16" s="22">
        <v>-5.4468759265901703</v>
      </c>
      <c r="BG16" s="22">
        <v>-7.8012700947651989</v>
      </c>
      <c r="BH16" s="23">
        <v>-5.6142551643284531</v>
      </c>
    </row>
    <row r="17" spans="1:60" ht="15.6" customHeight="1">
      <c r="A17" s="13">
        <v>71.151656078439245</v>
      </c>
      <c r="C17" s="15" t="s">
        <v>47</v>
      </c>
      <c r="D17" s="24">
        <v>-9.4704771929805833</v>
      </c>
      <c r="E17" s="24">
        <v>-6.8189904062913769</v>
      </c>
      <c r="F17" s="24">
        <v>-10.174943907597337</v>
      </c>
      <c r="G17" s="24">
        <v>-8.5512832029931864</v>
      </c>
      <c r="H17" s="24">
        <v>-10.531972762125184</v>
      </c>
      <c r="I17" s="24">
        <v>-8.7836693723656811</v>
      </c>
      <c r="J17" s="24">
        <v>-4.4429150976705456</v>
      </c>
      <c r="K17" s="24">
        <v>-1.4722942801421759</v>
      </c>
      <c r="L17" s="24">
        <v>2.563984562045956</v>
      </c>
      <c r="M17" s="24">
        <v>0.7163764396285438</v>
      </c>
      <c r="N17" s="24">
        <v>0.87771410075983902</v>
      </c>
      <c r="O17" s="24">
        <v>20.980517772923204</v>
      </c>
      <c r="P17" s="24">
        <v>-5.9907012620947402</v>
      </c>
      <c r="Q17" s="24">
        <v>-8.7091308952674034</v>
      </c>
      <c r="R17" s="24">
        <v>-9.9254792511643135</v>
      </c>
      <c r="S17" s="24">
        <v>-7.718709970975989</v>
      </c>
      <c r="T17" s="24">
        <v>-14.370946972930644</v>
      </c>
      <c r="U17" s="24">
        <v>-16.379048506535966</v>
      </c>
      <c r="V17" s="24">
        <v>-14.0919744228353</v>
      </c>
      <c r="W17" s="24">
        <v>-14.878187606037171</v>
      </c>
      <c r="X17" s="24">
        <v>-12.765110727911797</v>
      </c>
      <c r="Y17" s="24">
        <v>-12.473923364632624</v>
      </c>
      <c r="Z17" s="24">
        <v>-4.6244305566892168</v>
      </c>
      <c r="AA17" s="24">
        <v>3.8716031171476479</v>
      </c>
      <c r="AB17" s="24">
        <v>-11.508218405669702</v>
      </c>
      <c r="AC17" s="24">
        <v>-12.413639036186208</v>
      </c>
      <c r="AD17" s="24">
        <v>-10.103038880582046</v>
      </c>
      <c r="AE17" s="24">
        <v>-10.347578414722221</v>
      </c>
      <c r="AF17" s="24">
        <v>-11.842159776724172</v>
      </c>
      <c r="AG17" s="24">
        <v>-14.216909856262422</v>
      </c>
      <c r="AH17" s="24">
        <v>-13.109519589200977</v>
      </c>
      <c r="AI17" s="24">
        <v>-11.324709712784253</v>
      </c>
      <c r="AJ17" s="24">
        <v>-5.0011275126394032</v>
      </c>
      <c r="AK17" s="24">
        <v>-5.6449866771689194</v>
      </c>
      <c r="AL17" s="24">
        <v>-3.7645565801445353</v>
      </c>
      <c r="AM17" s="24">
        <v>16.722662629134319</v>
      </c>
      <c r="AN17" s="24">
        <v>-4.5132917570802746</v>
      </c>
      <c r="AO17" s="24">
        <v>-5.3261149893517405</v>
      </c>
      <c r="AP17" s="24">
        <v>2.8078370446881551</v>
      </c>
      <c r="AQ17" s="24">
        <v>5.4301743177743331</v>
      </c>
      <c r="AR17" s="24">
        <v>-2.5022193427759314</v>
      </c>
      <c r="AS17" s="24">
        <v>-6.0838443078514617</v>
      </c>
      <c r="AT17" s="24">
        <v>-3.8800354687595178</v>
      </c>
      <c r="AU17" s="24">
        <v>-1.9590765867279256</v>
      </c>
      <c r="AV17" s="24">
        <v>-6.5175248525900171</v>
      </c>
      <c r="AW17" s="24">
        <v>-4.1293311699814126</v>
      </c>
      <c r="AX17" s="24">
        <v>-1.1917194076032798</v>
      </c>
      <c r="AY17" s="24">
        <v>15.045831005952735</v>
      </c>
      <c r="AZ17" s="24">
        <v>-12.159427015154259</v>
      </c>
      <c r="BA17" s="24">
        <v>-13.127442153148859</v>
      </c>
      <c r="BB17" s="113">
        <v>-8.3352356676261827</v>
      </c>
      <c r="BC17" s="24">
        <v>-10.764855916367083</v>
      </c>
      <c r="BD17" s="113">
        <v>-9.9227718140410506</v>
      </c>
      <c r="BE17" s="113">
        <v>-12.593761441233601</v>
      </c>
      <c r="BF17" s="24">
        <v>-13.517655895147188</v>
      </c>
      <c r="BG17" s="24">
        <v>-13.198192657648486</v>
      </c>
      <c r="BH17" s="25">
        <v>-14.05170378857647</v>
      </c>
    </row>
    <row r="18" spans="1:60" ht="15.6" customHeight="1">
      <c r="A18" s="13"/>
      <c r="C18" s="15" t="s">
        <v>48</v>
      </c>
      <c r="D18" s="24">
        <v>17.899182434479737</v>
      </c>
      <c r="E18" s="24">
        <v>30.162859584778666</v>
      </c>
      <c r="F18" s="24">
        <v>63.27535139673833</v>
      </c>
      <c r="G18" s="24">
        <v>42.146819349159813</v>
      </c>
      <c r="H18" s="24">
        <v>40.140871481399252</v>
      </c>
      <c r="I18" s="24">
        <v>53.693604754395849</v>
      </c>
      <c r="J18" s="24">
        <v>42.695540343651842</v>
      </c>
      <c r="K18" s="24">
        <v>48.749144723146301</v>
      </c>
      <c r="L18" s="24">
        <v>58.299551225294572</v>
      </c>
      <c r="M18" s="24">
        <v>46.848747219604178</v>
      </c>
      <c r="N18" s="24">
        <v>48.193450098279939</v>
      </c>
      <c r="O18" s="24">
        <v>66.693090298530464</v>
      </c>
      <c r="P18" s="24">
        <v>-1.9913106955352613</v>
      </c>
      <c r="Q18" s="24">
        <v>-3.0408885706144746</v>
      </c>
      <c r="R18" s="24">
        <v>-2.5726174364503338</v>
      </c>
      <c r="S18" s="24">
        <v>-5.5173940008989382</v>
      </c>
      <c r="T18" s="24">
        <v>-10.25490753497699</v>
      </c>
      <c r="U18" s="24">
        <v>-5.7126232192350361</v>
      </c>
      <c r="V18" s="24">
        <v>-10.788581068562895</v>
      </c>
      <c r="W18" s="24">
        <v>-5.2753455540995038</v>
      </c>
      <c r="X18" s="24">
        <v>-10.337924276148255</v>
      </c>
      <c r="Y18" s="24">
        <v>-8.9620875344608457</v>
      </c>
      <c r="Z18" s="24">
        <v>-2.3743519509935935</v>
      </c>
      <c r="AA18" s="24">
        <v>3.1589987324945557</v>
      </c>
      <c r="AB18" s="24">
        <v>-6.5891552540285305</v>
      </c>
      <c r="AC18" s="24">
        <v>-2.476735928446093</v>
      </c>
      <c r="AD18" s="24">
        <v>1.0517913293946124</v>
      </c>
      <c r="AE18" s="24">
        <v>2.9858893743436807</v>
      </c>
      <c r="AF18" s="24">
        <v>2.7130117944918304</v>
      </c>
      <c r="AG18" s="24">
        <v>0.79949458759313574</v>
      </c>
      <c r="AH18" s="24">
        <v>1.5352533029992106</v>
      </c>
      <c r="AI18" s="24">
        <v>12.479418598836752</v>
      </c>
      <c r="AJ18" s="24">
        <v>6.9720183517840137</v>
      </c>
      <c r="AK18" s="24">
        <v>8.9972394596807774</v>
      </c>
      <c r="AL18" s="24">
        <v>7.1403708397405419</v>
      </c>
      <c r="AM18" s="24">
        <v>9.7581198122187764</v>
      </c>
      <c r="AN18" s="24">
        <v>0.99470604963247589</v>
      </c>
      <c r="AO18" s="24">
        <v>-2.7733703967007295</v>
      </c>
      <c r="AP18" s="24">
        <v>-3.9461520321023782</v>
      </c>
      <c r="AQ18" s="24">
        <v>-0.29891237311188262</v>
      </c>
      <c r="AR18" s="24">
        <v>0.15368657876739003</v>
      </c>
      <c r="AS18" s="24">
        <v>2.9369689215681483</v>
      </c>
      <c r="AT18" s="24">
        <v>7.5527624228250039</v>
      </c>
      <c r="AU18" s="24">
        <v>7.154524813107523</v>
      </c>
      <c r="AV18" s="24">
        <v>11.172463928081054</v>
      </c>
      <c r="AW18" s="24">
        <v>6.0508255175512913</v>
      </c>
      <c r="AX18" s="24">
        <v>4.7861703731011387</v>
      </c>
      <c r="AY18" s="24">
        <v>23.11154224004591</v>
      </c>
      <c r="AZ18" s="24">
        <v>3.7406540036261577</v>
      </c>
      <c r="BA18" s="24">
        <v>-3.3932116985698824</v>
      </c>
      <c r="BB18" s="113">
        <v>-2.6211446709538486</v>
      </c>
      <c r="BC18" s="24">
        <v>0.56600508177917552</v>
      </c>
      <c r="BD18" s="113">
        <v>-2.0542311872113235</v>
      </c>
      <c r="BE18" s="113">
        <v>-0.27280352520929729</v>
      </c>
      <c r="BF18" s="24">
        <v>-3.6284897128184435</v>
      </c>
      <c r="BG18" s="24">
        <v>-6.5853170365262566</v>
      </c>
      <c r="BH18" s="25">
        <v>-3.7132567084774815</v>
      </c>
    </row>
    <row r="19" spans="1:60" ht="15.6" customHeight="1">
      <c r="A19" s="13">
        <v>76.449564972858752</v>
      </c>
      <c r="C19" s="10"/>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113"/>
      <c r="BC19" s="24"/>
      <c r="BD19" s="113"/>
      <c r="BE19" s="113"/>
      <c r="BF19" s="24"/>
      <c r="BG19" s="24"/>
      <c r="BH19" s="25"/>
    </row>
    <row r="20" spans="1:60" ht="15.6" customHeight="1">
      <c r="A20" s="13">
        <v>65.127228590518939</v>
      </c>
      <c r="B20" s="9"/>
      <c r="C20" s="10" t="s">
        <v>33</v>
      </c>
      <c r="D20" s="22">
        <v>13.439901349269093</v>
      </c>
      <c r="E20" s="22">
        <v>20.0316057906212</v>
      </c>
      <c r="F20" s="22">
        <v>28.16129735755792</v>
      </c>
      <c r="G20" s="22">
        <v>39.202556438099116</v>
      </c>
      <c r="H20" s="22">
        <v>31.909759925199804</v>
      </c>
      <c r="I20" s="22">
        <v>34.389610600494436</v>
      </c>
      <c r="J20" s="22">
        <v>47.337999134573643</v>
      </c>
      <c r="K20" s="22">
        <v>51.117422446916024</v>
      </c>
      <c r="L20" s="22">
        <v>64.782173769064741</v>
      </c>
      <c r="M20" s="22">
        <v>52.337914976845973</v>
      </c>
      <c r="N20" s="22">
        <v>52.889910948205703</v>
      </c>
      <c r="O20" s="22">
        <v>59.99391574955667</v>
      </c>
      <c r="P20" s="22">
        <v>6.0244810663047916</v>
      </c>
      <c r="Q20" s="22">
        <v>2.7714467573305543</v>
      </c>
      <c r="R20" s="22">
        <v>0.50073321297557249</v>
      </c>
      <c r="S20" s="22">
        <v>2.8267733889570446</v>
      </c>
      <c r="T20" s="22">
        <v>2.0559555326684138</v>
      </c>
      <c r="U20" s="22">
        <v>6.564247226191041</v>
      </c>
      <c r="V20" s="22">
        <v>6.4055156458960454</v>
      </c>
      <c r="W20" s="22">
        <v>15.093359174893891</v>
      </c>
      <c r="X20" s="22">
        <v>18.922444399950461</v>
      </c>
      <c r="Y20" s="22">
        <v>28.109419356407262</v>
      </c>
      <c r="Z20" s="22">
        <v>28.034161232396798</v>
      </c>
      <c r="AA20" s="22">
        <v>33.738957673957181</v>
      </c>
      <c r="AB20" s="22">
        <v>0.72774557942481977</v>
      </c>
      <c r="AC20" s="22">
        <v>3.963162780389232</v>
      </c>
      <c r="AD20" s="22">
        <v>5.0897426545603519</v>
      </c>
      <c r="AE20" s="22">
        <v>2.8747702925535146</v>
      </c>
      <c r="AF20" s="22">
        <v>-0.3898073252402956</v>
      </c>
      <c r="AG20" s="22">
        <v>2.8454348744385731</v>
      </c>
      <c r="AH20" s="22">
        <v>3.8097330680826356</v>
      </c>
      <c r="AI20" s="22">
        <v>5.8060300352856844</v>
      </c>
      <c r="AJ20" s="22">
        <v>3.5635872788373337</v>
      </c>
      <c r="AK20" s="22">
        <v>2.2268762325619544</v>
      </c>
      <c r="AL20" s="22">
        <v>1.8200362199754796</v>
      </c>
      <c r="AM20" s="22">
        <v>3.3096012091880347</v>
      </c>
      <c r="AN20" s="22">
        <v>0.6749896512402499</v>
      </c>
      <c r="AO20" s="22">
        <v>4.2369349318754184</v>
      </c>
      <c r="AP20" s="22">
        <v>4.6159578667617334</v>
      </c>
      <c r="AQ20" s="22">
        <v>5.5099018435349549</v>
      </c>
      <c r="AR20" s="22">
        <v>8.0763509771190414</v>
      </c>
      <c r="AS20" s="22">
        <v>9.7505261106996066</v>
      </c>
      <c r="AT20" s="22">
        <v>9.5174930245501184</v>
      </c>
      <c r="AU20" s="22">
        <v>11.462763896037963</v>
      </c>
      <c r="AV20" s="22">
        <v>11.110695533240374</v>
      </c>
      <c r="AW20" s="22">
        <v>7.0544654341088071</v>
      </c>
      <c r="AX20" s="22">
        <v>8.1106623777582154</v>
      </c>
      <c r="AY20" s="22">
        <v>9.7014996406505016</v>
      </c>
      <c r="AZ20" s="22">
        <v>6.0698117454734231</v>
      </c>
      <c r="BA20" s="22">
        <v>3.0813550990178946</v>
      </c>
      <c r="BB20" s="114">
        <v>3.3086849432642866</v>
      </c>
      <c r="BC20" s="22">
        <v>1.5928927775771398</v>
      </c>
      <c r="BD20" s="114">
        <v>8.2169306458838278</v>
      </c>
      <c r="BE20" s="114">
        <v>5.3851278920468255</v>
      </c>
      <c r="BF20" s="22">
        <v>6.9922213246083693</v>
      </c>
      <c r="BG20" s="22">
        <v>15.214392472787608</v>
      </c>
      <c r="BH20" s="23">
        <v>17.466540852303329</v>
      </c>
    </row>
    <row r="21" spans="1:60" ht="15.6" customHeight="1">
      <c r="A21" s="13"/>
      <c r="B21" s="9"/>
      <c r="C21" s="10" t="s">
        <v>38</v>
      </c>
      <c r="D21" s="22">
        <v>12.355731045214233</v>
      </c>
      <c r="E21" s="22">
        <v>20.768985643141171</v>
      </c>
      <c r="F21" s="22">
        <v>37.667327039965869</v>
      </c>
      <c r="G21" s="22">
        <v>34.342971768710953</v>
      </c>
      <c r="H21" s="22">
        <v>29.889140670103583</v>
      </c>
      <c r="I21" s="22">
        <v>36.809057459674889</v>
      </c>
      <c r="J21" s="22">
        <v>38.861139036441116</v>
      </c>
      <c r="K21" s="22">
        <v>43.468837445121579</v>
      </c>
      <c r="L21" s="22">
        <v>54.226425828798767</v>
      </c>
      <c r="M21" s="22">
        <v>43.534673587268536</v>
      </c>
      <c r="N21" s="22">
        <v>44.36157003131359</v>
      </c>
      <c r="O21" s="22">
        <v>57.781567756391901</v>
      </c>
      <c r="P21" s="22">
        <v>1.3876178060183451</v>
      </c>
      <c r="Q21" s="22">
        <v>-0.86036597066562703</v>
      </c>
      <c r="R21" s="22">
        <v>-1.8437993640020998</v>
      </c>
      <c r="S21" s="22">
        <v>-1.8089908729171951</v>
      </c>
      <c r="T21" s="22">
        <v>-4.8681346022973537</v>
      </c>
      <c r="U21" s="22">
        <v>-0.97971406067599043</v>
      </c>
      <c r="V21" s="22">
        <v>-3.0269604830768349</v>
      </c>
      <c r="W21" s="22">
        <v>3.3652787543255549</v>
      </c>
      <c r="X21" s="22">
        <v>3.1816317331033108</v>
      </c>
      <c r="Y21" s="22">
        <v>8.1240254290685741</v>
      </c>
      <c r="Z21" s="22">
        <v>11.702218001036464</v>
      </c>
      <c r="AA21" s="22">
        <v>17.604677991638418</v>
      </c>
      <c r="AB21" s="22">
        <v>-3.1004987135589941</v>
      </c>
      <c r="AC21" s="22">
        <v>0.11147803757326506</v>
      </c>
      <c r="AD21" s="22">
        <v>2.2511290378572362</v>
      </c>
      <c r="AE21" s="22">
        <v>1.7796781622681792</v>
      </c>
      <c r="AF21" s="22">
        <v>-0.197692556001974</v>
      </c>
      <c r="AG21" s="22">
        <v>0.60173636442617739</v>
      </c>
      <c r="AH21" s="22">
        <v>1.4916401163346029</v>
      </c>
      <c r="AI21" s="22">
        <v>6.8643273506582148</v>
      </c>
      <c r="AJ21" s="22">
        <v>4.1200072856700807</v>
      </c>
      <c r="AK21" s="22">
        <v>4.1183145705121751</v>
      </c>
      <c r="AL21" s="22">
        <v>3.3580997497567457</v>
      </c>
      <c r="AM21" s="22">
        <v>6.9096462522067084</v>
      </c>
      <c r="AN21" s="22">
        <v>0.31231197970476871</v>
      </c>
      <c r="AO21" s="22">
        <v>0.60854433885554426</v>
      </c>
      <c r="AP21" s="22">
        <v>1.1113888953172739</v>
      </c>
      <c r="AQ21" s="22">
        <v>3.2399924594354976</v>
      </c>
      <c r="AR21" s="22">
        <v>3.9972523075817255</v>
      </c>
      <c r="AS21" s="22">
        <v>5.6098621893773073</v>
      </c>
      <c r="AT21" s="22">
        <v>7.4941843782275077</v>
      </c>
      <c r="AU21" s="22">
        <v>8.5244202791917214</v>
      </c>
      <c r="AV21" s="22">
        <v>9.4793901942662462</v>
      </c>
      <c r="AW21" s="22">
        <v>5.6133619264083627</v>
      </c>
      <c r="AX21" s="22">
        <v>5.9423037791735149</v>
      </c>
      <c r="AY21" s="22">
        <v>15.426311004684639</v>
      </c>
      <c r="AZ21" s="22">
        <v>3.3960906080146276</v>
      </c>
      <c r="BA21" s="22">
        <v>-1.1253209106131272</v>
      </c>
      <c r="BB21" s="114">
        <v>-0.24445225432546183</v>
      </c>
      <c r="BC21" s="22">
        <v>9.6915123920083626E-3</v>
      </c>
      <c r="BD21" s="114">
        <v>2.2523769368968809</v>
      </c>
      <c r="BE21" s="114">
        <v>1.3520218579078056</v>
      </c>
      <c r="BF21" s="22">
        <v>0.66062471297903447</v>
      </c>
      <c r="BG21" s="22">
        <v>3.4992423952302802</v>
      </c>
      <c r="BH21" s="23">
        <v>5.7182373459107598</v>
      </c>
    </row>
    <row r="22" spans="1:60" ht="15.6" customHeight="1">
      <c r="A22" s="13"/>
      <c r="B22" s="9"/>
      <c r="C22" s="15" t="s">
        <v>49</v>
      </c>
      <c r="D22" s="24">
        <v>6.2150279378211879</v>
      </c>
      <c r="E22" s="24">
        <v>6.582591930834357</v>
      </c>
      <c r="F22" s="24">
        <v>6.6649551063418651</v>
      </c>
      <c r="G22" s="24">
        <v>6.7352685646086936</v>
      </c>
      <c r="H22" s="24">
        <v>6.0743641986469123</v>
      </c>
      <c r="I22" s="24">
        <v>5.2368749743140066</v>
      </c>
      <c r="J22" s="24">
        <v>6.3066057463817451</v>
      </c>
      <c r="K22" s="24">
        <v>6.543556925700643</v>
      </c>
      <c r="L22" s="24">
        <v>7.1842684972916047</v>
      </c>
      <c r="M22" s="24">
        <v>6.6610082466056548</v>
      </c>
      <c r="N22" s="24">
        <v>6.5294170515586307</v>
      </c>
      <c r="O22" s="24">
        <v>5.9175498948027663</v>
      </c>
      <c r="P22" s="24">
        <v>6.2509307350672447</v>
      </c>
      <c r="Q22" s="24">
        <v>6.7050751040846981</v>
      </c>
      <c r="R22" s="24">
        <v>6.5011233078399995</v>
      </c>
      <c r="S22" s="24">
        <v>5.9766812727055241</v>
      </c>
      <c r="T22" s="24">
        <v>6.3130476116622667</v>
      </c>
      <c r="U22" s="24">
        <v>7.0283192701770476</v>
      </c>
      <c r="V22" s="24">
        <v>7.341690443421081</v>
      </c>
      <c r="W22" s="24">
        <v>7.6444239064178392</v>
      </c>
      <c r="X22" s="24">
        <v>7.494998510564816</v>
      </c>
      <c r="Y22" s="24">
        <v>5.5219182516092058</v>
      </c>
      <c r="Z22" s="24">
        <v>7.4011428210465349</v>
      </c>
      <c r="AA22" s="24">
        <v>6.5184642442148029</v>
      </c>
      <c r="AB22" s="24">
        <v>6.3395652809897598</v>
      </c>
      <c r="AC22" s="24">
        <v>6.2071594869947857</v>
      </c>
      <c r="AD22" s="24">
        <v>6.0872350162879938</v>
      </c>
      <c r="AE22" s="24">
        <v>7.2351799419614613</v>
      </c>
      <c r="AF22" s="24">
        <v>7.0102912682255969</v>
      </c>
      <c r="AG22" s="24">
        <v>7.0649539798815253</v>
      </c>
      <c r="AH22" s="24">
        <v>6.5956675970324872</v>
      </c>
      <c r="AI22" s="24">
        <v>6.5721626850876866</v>
      </c>
      <c r="AJ22" s="24">
        <v>8.3497613941672739</v>
      </c>
      <c r="AK22" s="24">
        <v>7.8037901417431721</v>
      </c>
      <c r="AL22" s="24">
        <v>7.6802254663848482</v>
      </c>
      <c r="AM22" s="24">
        <v>6.2444816023103522</v>
      </c>
      <c r="AN22" s="24">
        <v>6.8213872961855264</v>
      </c>
      <c r="AO22" s="24">
        <v>6.3681275283057044</v>
      </c>
      <c r="AP22" s="24">
        <v>6.8312981374934179</v>
      </c>
      <c r="AQ22" s="24">
        <v>7.0149156484928676</v>
      </c>
      <c r="AR22" s="24">
        <v>6.8457221171841693</v>
      </c>
      <c r="AS22" s="24">
        <v>5.8943170139188465</v>
      </c>
      <c r="AT22" s="24">
        <v>5.7095232580284039</v>
      </c>
      <c r="AU22" s="24">
        <v>6.7885549114441721</v>
      </c>
      <c r="AV22" s="24">
        <v>6.6124200809982794</v>
      </c>
      <c r="AW22" s="24">
        <v>5.1456447898800723</v>
      </c>
      <c r="AX22" s="24">
        <v>5.2132388918572223</v>
      </c>
      <c r="AY22" s="24">
        <v>4.7784417548624036</v>
      </c>
      <c r="AZ22" s="24">
        <v>5.1147054806748224</v>
      </c>
      <c r="BA22" s="24">
        <v>4.765940536856867</v>
      </c>
      <c r="BB22" s="113">
        <v>5.2504158712870828</v>
      </c>
      <c r="BC22" s="24">
        <v>5.1379059048936089</v>
      </c>
      <c r="BD22" s="113">
        <v>5.4267298138261086</v>
      </c>
      <c r="BE22" s="113">
        <v>5.3665706051080653</v>
      </c>
      <c r="BF22" s="24">
        <v>4.6251918469539026</v>
      </c>
      <c r="BG22" s="24">
        <v>4.5118567753100036</v>
      </c>
      <c r="BH22" s="25">
        <v>4.5119388682322219</v>
      </c>
    </row>
    <row r="23" spans="1:60" ht="15.6" customHeight="1" thickBot="1">
      <c r="A23" s="13"/>
      <c r="B23" s="9"/>
      <c r="C23" s="41" t="s">
        <v>50</v>
      </c>
      <c r="D23" s="42">
        <v>3.3058098792296464</v>
      </c>
      <c r="E23" s="42">
        <v>3.5494012723631836</v>
      </c>
      <c r="F23" s="42">
        <v>3.788313070132165</v>
      </c>
      <c r="G23" s="42">
        <v>3.4997063358233165</v>
      </c>
      <c r="H23" s="42">
        <v>3.2143545865040792</v>
      </c>
      <c r="I23" s="42">
        <v>2.8518900975781101</v>
      </c>
      <c r="J23" s="42">
        <v>3.2042449348921536</v>
      </c>
      <c r="K23" s="42">
        <v>3.348096655008685</v>
      </c>
      <c r="L23" s="42">
        <v>3.6255259744531254</v>
      </c>
      <c r="M23" s="42">
        <v>3.3834249952393209</v>
      </c>
      <c r="N23" s="42">
        <v>3.3234118748732362</v>
      </c>
      <c r="O23" s="42">
        <v>3.1355845974936836</v>
      </c>
      <c r="P23" s="42">
        <v>3.1778377385354695</v>
      </c>
      <c r="Q23" s="42">
        <v>3.4374021353844908</v>
      </c>
      <c r="R23" s="42">
        <v>3.3718054839254212</v>
      </c>
      <c r="S23" s="42">
        <v>3.0342633256282179</v>
      </c>
      <c r="T23" s="42">
        <v>3.1291346639304494</v>
      </c>
      <c r="U23" s="42">
        <v>3.4724269042568041</v>
      </c>
      <c r="V23" s="42">
        <v>3.5544839866965736</v>
      </c>
      <c r="W23" s="42">
        <v>3.6428565882934354</v>
      </c>
      <c r="X23" s="42">
        <v>3.4339070873937234</v>
      </c>
      <c r="Y23" s="42">
        <v>2.4461145908153639</v>
      </c>
      <c r="Z23" s="42">
        <v>3.4129823125213834</v>
      </c>
      <c r="AA23" s="42">
        <v>3.0335796190498669</v>
      </c>
      <c r="AB23" s="42">
        <v>2.81642312343509</v>
      </c>
      <c r="AC23" s="42">
        <v>2.76102968988075</v>
      </c>
      <c r="AD23" s="42">
        <v>2.7425486297498467</v>
      </c>
      <c r="AE23" s="42">
        <v>3.3255085300982161</v>
      </c>
      <c r="AF23" s="42">
        <v>3.2696817273068639</v>
      </c>
      <c r="AG23" s="42">
        <v>3.2036677494938255</v>
      </c>
      <c r="AH23" s="42">
        <v>2.9889704145502214</v>
      </c>
      <c r="AI23" s="42">
        <v>3.0933656999451444</v>
      </c>
      <c r="AJ23" s="42">
        <v>3.9096887330718602</v>
      </c>
      <c r="AK23" s="42">
        <v>3.7075382067515927</v>
      </c>
      <c r="AL23" s="42">
        <v>3.6353438308841128</v>
      </c>
      <c r="AM23" s="42">
        <v>3.0184895007125059</v>
      </c>
      <c r="AN23" s="42">
        <v>3.2846160512511386</v>
      </c>
      <c r="AO23" s="42">
        <v>2.9596108103042056</v>
      </c>
      <c r="AP23" s="42">
        <v>3.1798258518235825</v>
      </c>
      <c r="AQ23" s="42">
        <v>3.3112257472233342</v>
      </c>
      <c r="AR23" s="42">
        <v>3.1704035929677397</v>
      </c>
      <c r="AS23" s="42">
        <v>2.7298357111170932</v>
      </c>
      <c r="AT23" s="42">
        <v>2.7043793035763657</v>
      </c>
      <c r="AU23" s="42">
        <v>3.1865311126121396</v>
      </c>
      <c r="AV23" s="42">
        <v>3.1454440278024789</v>
      </c>
      <c r="AW23" s="42">
        <v>2.4510551722199745</v>
      </c>
      <c r="AX23" s="42">
        <v>2.4648786878396867</v>
      </c>
      <c r="AY23" s="42">
        <v>2.4322637738875974</v>
      </c>
      <c r="AZ23" s="42">
        <v>2.5384853567959973</v>
      </c>
      <c r="BA23" s="42">
        <v>2.3263423070893658</v>
      </c>
      <c r="BB23" s="115">
        <v>2.580680978754764</v>
      </c>
      <c r="BC23" s="42">
        <v>2.5752986973481793</v>
      </c>
      <c r="BD23" s="115">
        <v>2.6068236493792902</v>
      </c>
      <c r="BE23" s="115">
        <v>2.6267734175802864</v>
      </c>
      <c r="BF23" s="42">
        <v>2.2114156947757619</v>
      </c>
      <c r="BG23" s="42">
        <v>2.0458201287902233</v>
      </c>
      <c r="BH23" s="43">
        <v>2.0504258833222555</v>
      </c>
    </row>
    <row r="24" spans="1:60" ht="18.75" customHeight="1" thickTop="1" thickBot="1">
      <c r="C24" s="44"/>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row>
    <row r="25" spans="1:60" ht="15.6" customHeight="1" thickBot="1">
      <c r="C25" s="46" t="s">
        <v>51</v>
      </c>
      <c r="D25" s="47">
        <v>39453</v>
      </c>
      <c r="E25" s="47">
        <v>39484</v>
      </c>
      <c r="F25" s="47">
        <v>39513</v>
      </c>
      <c r="G25" s="47">
        <v>39544</v>
      </c>
      <c r="H25" s="47">
        <v>39574</v>
      </c>
      <c r="I25" s="47">
        <v>39605</v>
      </c>
      <c r="J25" s="47">
        <v>39635</v>
      </c>
      <c r="K25" s="47">
        <v>39666</v>
      </c>
      <c r="L25" s="47">
        <v>39697</v>
      </c>
      <c r="M25" s="47">
        <v>39727</v>
      </c>
      <c r="N25" s="47">
        <v>39758</v>
      </c>
      <c r="O25" s="47">
        <v>39788</v>
      </c>
      <c r="P25" s="47">
        <v>39819</v>
      </c>
      <c r="Q25" s="47">
        <v>39850</v>
      </c>
      <c r="R25" s="47">
        <v>39878</v>
      </c>
      <c r="S25" s="47">
        <v>39909</v>
      </c>
      <c r="T25" s="47">
        <v>39939</v>
      </c>
      <c r="U25" s="47">
        <v>39970</v>
      </c>
      <c r="V25" s="47">
        <v>40000</v>
      </c>
      <c r="W25" s="47">
        <v>40031</v>
      </c>
      <c r="X25" s="47">
        <v>40062</v>
      </c>
      <c r="Y25" s="47">
        <v>40092</v>
      </c>
      <c r="Z25" s="47">
        <v>40123</v>
      </c>
      <c r="AA25" s="47">
        <v>40153</v>
      </c>
      <c r="AB25" s="47">
        <v>40184</v>
      </c>
      <c r="AC25" s="47">
        <v>40215</v>
      </c>
      <c r="AD25" s="47">
        <v>40243</v>
      </c>
      <c r="AE25" s="47">
        <v>40274</v>
      </c>
      <c r="AF25" s="47">
        <v>40304</v>
      </c>
      <c r="AG25" s="47">
        <v>40335</v>
      </c>
      <c r="AH25" s="47">
        <v>40365</v>
      </c>
      <c r="AI25" s="47">
        <v>40396</v>
      </c>
      <c r="AJ25" s="47">
        <v>40427</v>
      </c>
      <c r="AK25" s="47">
        <v>40457</v>
      </c>
      <c r="AL25" s="47">
        <v>40497</v>
      </c>
      <c r="AM25" s="47">
        <v>40537</v>
      </c>
      <c r="AN25" s="47">
        <v>40569</v>
      </c>
      <c r="AO25" s="47">
        <v>40600</v>
      </c>
      <c r="AP25" s="47">
        <v>40628</v>
      </c>
      <c r="AQ25" s="47">
        <v>40659</v>
      </c>
      <c r="AR25" s="47">
        <v>40689</v>
      </c>
      <c r="AS25" s="47">
        <v>40720</v>
      </c>
      <c r="AT25" s="47">
        <v>40750</v>
      </c>
      <c r="AU25" s="47">
        <v>40781</v>
      </c>
      <c r="AV25" s="47">
        <v>40812</v>
      </c>
      <c r="AW25" s="47">
        <v>40842</v>
      </c>
      <c r="AX25" s="47">
        <v>40873</v>
      </c>
      <c r="AY25" s="47">
        <v>40903</v>
      </c>
      <c r="AZ25" s="47">
        <v>40935</v>
      </c>
      <c r="BA25" s="47">
        <v>40967</v>
      </c>
      <c r="BB25" s="199">
        <v>40999</v>
      </c>
      <c r="BC25" s="208">
        <v>41026</v>
      </c>
      <c r="BD25" s="204">
        <v>41057</v>
      </c>
      <c r="BE25" s="46" t="s">
        <v>235</v>
      </c>
      <c r="BF25" s="210" t="s">
        <v>236</v>
      </c>
      <c r="BG25" s="211" t="s">
        <v>237</v>
      </c>
      <c r="BH25" s="209" t="s">
        <v>238</v>
      </c>
    </row>
    <row r="26" spans="1:60" ht="15.6" customHeight="1">
      <c r="C26" s="48"/>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198"/>
      <c r="BC26" s="39"/>
      <c r="BD26" s="198"/>
      <c r="BE26" s="198"/>
      <c r="BF26" s="39"/>
      <c r="BG26" s="39"/>
      <c r="BH26" s="40"/>
    </row>
    <row r="27" spans="1:60" ht="15.6" customHeight="1">
      <c r="C27" s="48" t="s">
        <v>3</v>
      </c>
      <c r="D27" s="49">
        <v>5.1871975250419693</v>
      </c>
      <c r="E27" s="49">
        <v>13.437458390724387</v>
      </c>
      <c r="F27" s="49">
        <v>14.199634524985198</v>
      </c>
      <c r="G27" s="49">
        <v>14.988264360654075</v>
      </c>
      <c r="H27" s="49">
        <v>11.283520097515824</v>
      </c>
      <c r="I27" s="49">
        <v>8.9452074378084419</v>
      </c>
      <c r="J27" s="49">
        <v>14.653510044490663</v>
      </c>
      <c r="K27" s="49">
        <v>25.736880087037871</v>
      </c>
      <c r="L27" s="49">
        <v>22.160671581036731</v>
      </c>
      <c r="M27" s="49">
        <v>10.994336691629265</v>
      </c>
      <c r="N27" s="49">
        <v>7.5455168918718583</v>
      </c>
      <c r="O27" s="49">
        <v>17.668975252661333</v>
      </c>
      <c r="P27" s="49">
        <v>5.8848373845502717</v>
      </c>
      <c r="Q27" s="49">
        <v>9.9470837769902278</v>
      </c>
      <c r="R27" s="49">
        <v>1.422857728547863</v>
      </c>
      <c r="S27" s="49">
        <v>-2.3698714021102352</v>
      </c>
      <c r="T27" s="49">
        <v>-6.3189817704318161</v>
      </c>
      <c r="U27" s="49">
        <v>-8.0881542188814191</v>
      </c>
      <c r="V27" s="49">
        <v>-5.9573983050142099</v>
      </c>
      <c r="W27" s="49">
        <v>-11.186292949026708</v>
      </c>
      <c r="X27" s="49">
        <v>-19.201267899218447</v>
      </c>
      <c r="Y27" s="49">
        <v>-9.0224184229828488</v>
      </c>
      <c r="Z27" s="49">
        <v>-2.0492128343786735</v>
      </c>
      <c r="AA27" s="49">
        <v>-11.193688031493926</v>
      </c>
      <c r="AB27" s="49">
        <v>-5.9284817195346697</v>
      </c>
      <c r="AC27" s="49">
        <v>-13.336538661827314</v>
      </c>
      <c r="AD27" s="49">
        <v>-10.557252228379383</v>
      </c>
      <c r="AE27" s="49">
        <v>-11.990935853794406</v>
      </c>
      <c r="AF27" s="49">
        <v>-13.519918334847702</v>
      </c>
      <c r="AG27" s="50">
        <v>-15.16101108738293</v>
      </c>
      <c r="AH27" s="50">
        <v>-12.853458039480573</v>
      </c>
      <c r="AI27" s="50">
        <v>-13.144432849479649</v>
      </c>
      <c r="AJ27" s="50">
        <v>-6.2858878435184273</v>
      </c>
      <c r="AK27" s="50">
        <v>-13.89686782855042</v>
      </c>
      <c r="AL27" s="50">
        <v>-15.382338037509076</v>
      </c>
      <c r="AM27" s="50">
        <v>-14.311302141822688</v>
      </c>
      <c r="AN27" s="50">
        <v>-13.707298229787742</v>
      </c>
      <c r="AO27" s="50">
        <v>-7.8464114901131721</v>
      </c>
      <c r="AP27" s="50">
        <v>-3.6078211211557187</v>
      </c>
      <c r="AQ27" s="50">
        <v>-10.477125293591342</v>
      </c>
      <c r="AR27" s="50">
        <v>-3.7011431011466036</v>
      </c>
      <c r="AS27" s="50">
        <v>-0.47910406965787944</v>
      </c>
      <c r="AT27" s="50">
        <v>14.020652787265123</v>
      </c>
      <c r="AU27" s="50">
        <v>6.8860705235069588</v>
      </c>
      <c r="AV27" s="50">
        <v>3.3437137387171352</v>
      </c>
      <c r="AW27" s="50">
        <v>7.6308673923709485</v>
      </c>
      <c r="AX27" s="50">
        <v>4.680394816324851</v>
      </c>
      <c r="AY27" s="50">
        <v>9.7140193306744003</v>
      </c>
      <c r="AZ27" s="50">
        <v>15.827789852297661</v>
      </c>
      <c r="BA27" s="50">
        <v>7.5697256773597514</v>
      </c>
      <c r="BB27" s="200">
        <v>4.5598374232350407</v>
      </c>
      <c r="BC27" s="50">
        <v>22.591755254919168</v>
      </c>
      <c r="BD27" s="200">
        <v>25.604890903993319</v>
      </c>
      <c r="BE27" s="200">
        <v>16.603180069089511</v>
      </c>
      <c r="BF27" s="50">
        <v>4.1176790967782608</v>
      </c>
      <c r="BG27" s="50">
        <v>15.664452522511812</v>
      </c>
      <c r="BH27" s="51">
        <v>23.952803472166465</v>
      </c>
    </row>
    <row r="28" spans="1:60" ht="15.6" customHeight="1">
      <c r="C28" s="48"/>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52"/>
      <c r="AH28" s="52"/>
      <c r="AI28" s="52"/>
      <c r="AJ28" s="52"/>
      <c r="AK28" s="52"/>
      <c r="AL28" s="52"/>
      <c r="AM28" s="52"/>
      <c r="AN28" s="52"/>
      <c r="AO28" s="52"/>
      <c r="AP28" s="52"/>
      <c r="AQ28" s="52"/>
      <c r="AR28" s="52"/>
      <c r="AS28" s="52"/>
      <c r="AT28" s="52"/>
      <c r="AU28" s="52"/>
      <c r="AV28" s="52"/>
      <c r="AW28" s="52"/>
      <c r="AX28" s="52"/>
      <c r="AY28" s="52"/>
      <c r="AZ28" s="52"/>
      <c r="BA28" s="52"/>
      <c r="BB28" s="201"/>
      <c r="BC28" s="52"/>
      <c r="BD28" s="201"/>
      <c r="BE28" s="201"/>
      <c r="BF28" s="52"/>
      <c r="BG28" s="52"/>
      <c r="BH28" s="53"/>
    </row>
    <row r="29" spans="1:60" ht="15.6" customHeight="1">
      <c r="C29" s="48" t="s">
        <v>7</v>
      </c>
      <c r="D29" s="49">
        <v>1212.6099675363682</v>
      </c>
      <c r="E29" s="49">
        <v>3458.0708142195404</v>
      </c>
      <c r="F29" s="49">
        <v>540.79760495120615</v>
      </c>
      <c r="G29" s="49">
        <v>687.78574700436025</v>
      </c>
      <c r="H29" s="49">
        <v>273.54501929246629</v>
      </c>
      <c r="I29" s="49">
        <v>354.39254288122908</v>
      </c>
      <c r="J29" s="49">
        <v>351.52507117378133</v>
      </c>
      <c r="K29" s="49">
        <v>213.88744363178378</v>
      </c>
      <c r="L29" s="49">
        <v>143.90084410575125</v>
      </c>
      <c r="M29" s="49">
        <v>137.71078546826885</v>
      </c>
      <c r="N29" s="49">
        <v>72.422666943891898</v>
      </c>
      <c r="O29" s="49">
        <v>84.204786784143323</v>
      </c>
      <c r="P29" s="49">
        <v>71.356785975280076</v>
      </c>
      <c r="Q29" s="49">
        <v>31.736633970824379</v>
      </c>
      <c r="R29" s="49">
        <v>33.451102458192636</v>
      </c>
      <c r="S29" s="49">
        <v>39.988297246692163</v>
      </c>
      <c r="T29" s="49">
        <v>42.061735350729094</v>
      </c>
      <c r="U29" s="49">
        <v>33.89326797697796</v>
      </c>
      <c r="V29" s="49">
        <v>16.644998931696335</v>
      </c>
      <c r="W29" s="49">
        <v>44.064682452355463</v>
      </c>
      <c r="X29" s="49">
        <v>61.480650345973331</v>
      </c>
      <c r="Y29" s="49">
        <v>67.614368840914693</v>
      </c>
      <c r="Z29" s="49">
        <v>71.184254161170671</v>
      </c>
      <c r="AA29" s="49">
        <v>59.880144075668731</v>
      </c>
      <c r="AB29" s="49">
        <v>55.290206175793337</v>
      </c>
      <c r="AC29" s="49">
        <v>88.690469802794993</v>
      </c>
      <c r="AD29" s="49">
        <v>81.823763430020023</v>
      </c>
      <c r="AE29" s="49">
        <v>69.247197791728283</v>
      </c>
      <c r="AF29" s="49">
        <v>69.553438912388927</v>
      </c>
      <c r="AG29" s="50">
        <v>59.294563277657588</v>
      </c>
      <c r="AH29" s="50">
        <v>50.160069742995873</v>
      </c>
      <c r="AI29" s="50">
        <v>45.852182406169781</v>
      </c>
      <c r="AJ29" s="50">
        <v>35.825736544948604</v>
      </c>
      <c r="AK29" s="50">
        <v>32.654450718736385</v>
      </c>
      <c r="AL29" s="50">
        <v>28.587135128494481</v>
      </c>
      <c r="AM29" s="50">
        <v>9.9974722985380673</v>
      </c>
      <c r="AN29" s="50">
        <v>11.827716248968535</v>
      </c>
      <c r="AO29" s="50">
        <v>4.3325855008510707</v>
      </c>
      <c r="AP29" s="50">
        <v>-2.314094761003215</v>
      </c>
      <c r="AQ29" s="50">
        <v>6.974905531600661</v>
      </c>
      <c r="AR29" s="50">
        <v>0.75672611686002256</v>
      </c>
      <c r="AS29" s="50">
        <v>3.2125913911730875</v>
      </c>
      <c r="AT29" s="50">
        <v>-5.4964760925095311</v>
      </c>
      <c r="AU29" s="50">
        <v>6.9139180239864499</v>
      </c>
      <c r="AV29" s="50">
        <v>7.0107763872449267</v>
      </c>
      <c r="AW29" s="50">
        <v>8.5600328759952848</v>
      </c>
      <c r="AX29" s="50">
        <v>17.413631710510554</v>
      </c>
      <c r="AY29" s="50">
        <v>57.164365448615101</v>
      </c>
      <c r="AZ29" s="50">
        <v>60.65418167713846</v>
      </c>
      <c r="BA29" s="50">
        <v>58.198776278693892</v>
      </c>
      <c r="BB29" s="200">
        <v>66.68004492525445</v>
      </c>
      <c r="BC29" s="50">
        <v>46.982454112427476</v>
      </c>
      <c r="BD29" s="200">
        <v>47.845453106880555</v>
      </c>
      <c r="BE29" s="200">
        <v>49.759539342130786</v>
      </c>
      <c r="BF29" s="50">
        <v>61.263635653160726</v>
      </c>
      <c r="BG29" s="50">
        <v>32.017881382100597</v>
      </c>
      <c r="BH29" s="51">
        <v>34.215905084472659</v>
      </c>
    </row>
    <row r="30" spans="1:60" ht="15.6" customHeight="1">
      <c r="C30" s="54" t="s">
        <v>8</v>
      </c>
      <c r="D30" s="55">
        <v>6.8873026600930087</v>
      </c>
      <c r="E30" s="55">
        <v>0.51073356763196409</v>
      </c>
      <c r="F30" s="55">
        <v>0.26429827316322219</v>
      </c>
      <c r="G30" s="55">
        <v>-5.0999562946494388</v>
      </c>
      <c r="H30" s="55">
        <v>-26.989121060184775</v>
      </c>
      <c r="I30" s="55">
        <v>-3.8788843455291402</v>
      </c>
      <c r="J30" s="55">
        <v>11.247753798663476</v>
      </c>
      <c r="K30" s="55">
        <v>-19.685184958550568</v>
      </c>
      <c r="L30" s="55">
        <v>-31.149882022152855</v>
      </c>
      <c r="M30" s="55">
        <v>-30.97778809312701</v>
      </c>
      <c r="N30" s="55">
        <v>-65.480997468053488</v>
      </c>
      <c r="O30" s="55">
        <v>-31.210009287625322</v>
      </c>
      <c r="P30" s="55">
        <v>-44.939404062613839</v>
      </c>
      <c r="Q30" s="55">
        <v>-68.663397068853868</v>
      </c>
      <c r="R30" s="55">
        <v>-44.12188887944265</v>
      </c>
      <c r="S30" s="55">
        <v>-15.422551589194249</v>
      </c>
      <c r="T30" s="55">
        <v>-5.4441769688361781</v>
      </c>
      <c r="U30" s="55">
        <v>-15.961036258258614</v>
      </c>
      <c r="V30" s="55">
        <v>-35.668353807082383</v>
      </c>
      <c r="W30" s="55">
        <v>-9.8485823320795269</v>
      </c>
      <c r="X30" s="55">
        <v>8.4496636925090822</v>
      </c>
      <c r="Y30" s="55">
        <v>20.847203571973775</v>
      </c>
      <c r="Z30" s="55">
        <v>29.448627532571923</v>
      </c>
      <c r="AA30" s="55">
        <v>25.916171527433274</v>
      </c>
      <c r="AB30" s="55">
        <v>33.989914457400751</v>
      </c>
      <c r="AC30" s="55">
        <v>53.926849127893057</v>
      </c>
      <c r="AD30" s="55">
        <v>54.25661567093276</v>
      </c>
      <c r="AE30" s="55">
        <v>53.550735124427327</v>
      </c>
      <c r="AF30" s="55">
        <v>65.332514727297948</v>
      </c>
      <c r="AG30" s="56">
        <v>52.702573393440915</v>
      </c>
      <c r="AH30" s="56">
        <v>60.157300845307461</v>
      </c>
      <c r="AI30" s="56">
        <v>76.008959284751981</v>
      </c>
      <c r="AJ30" s="56">
        <v>65.294606947106544</v>
      </c>
      <c r="AK30" s="56">
        <v>60.541046920179063</v>
      </c>
      <c r="AL30" s="56">
        <v>53.177129983362661</v>
      </c>
      <c r="AM30" s="56">
        <v>96.815827190513957</v>
      </c>
      <c r="AN30" s="56">
        <v>174.00933228953491</v>
      </c>
      <c r="AO30" s="56">
        <v>166.00193766560844</v>
      </c>
      <c r="AP30" s="56">
        <v>89.922357901946938</v>
      </c>
      <c r="AQ30" s="56">
        <v>50.265532254256442</v>
      </c>
      <c r="AR30" s="56">
        <v>13.4019036093918</v>
      </c>
      <c r="AS30" s="56">
        <v>64.558379809902959</v>
      </c>
      <c r="AT30" s="56">
        <v>14.965876598150563</v>
      </c>
      <c r="AU30" s="56">
        <v>26.533506630209128</v>
      </c>
      <c r="AV30" s="56">
        <v>66.863454966792986</v>
      </c>
      <c r="AW30" s="56">
        <v>108.11765401685581</v>
      </c>
      <c r="AX30" s="56">
        <v>44.826392351023827</v>
      </c>
      <c r="AY30" s="56">
        <v>68.816201363276008</v>
      </c>
      <c r="AZ30" s="56">
        <v>29.510595962640853</v>
      </c>
      <c r="BA30" s="56">
        <v>17.374924608315109</v>
      </c>
      <c r="BB30" s="202">
        <v>14.244684973868937</v>
      </c>
      <c r="BC30" s="56">
        <v>21.589279017756127</v>
      </c>
      <c r="BD30" s="202">
        <v>22.207035529972977</v>
      </c>
      <c r="BE30" s="202">
        <v>21.382567106872024</v>
      </c>
      <c r="BF30" s="56">
        <v>26.787767641432861</v>
      </c>
      <c r="BG30" s="56">
        <v>-29.563921405241317</v>
      </c>
      <c r="BH30" s="57">
        <v>-20.617231484868803</v>
      </c>
    </row>
    <row r="31" spans="1:60" ht="15.6" customHeight="1">
      <c r="C31" s="54" t="s">
        <v>42</v>
      </c>
      <c r="D31" s="55">
        <v>128.50814851178941</v>
      </c>
      <c r="E31" s="55">
        <v>142.03707683868794</v>
      </c>
      <c r="F31" s="55">
        <v>95.619533671920323</v>
      </c>
      <c r="G31" s="55">
        <v>102.21411426183333</v>
      </c>
      <c r="H31" s="55">
        <v>98.15585896731605</v>
      </c>
      <c r="I31" s="55">
        <v>92.785835225088917</v>
      </c>
      <c r="J31" s="55">
        <v>91.711795863889407</v>
      </c>
      <c r="K31" s="55">
        <v>89.926793099868576</v>
      </c>
      <c r="L31" s="55">
        <v>77.834046779995205</v>
      </c>
      <c r="M31" s="55">
        <v>74.242488768000342</v>
      </c>
      <c r="N31" s="55">
        <v>69.186229526066342</v>
      </c>
      <c r="O31" s="55">
        <v>59.382909966907548</v>
      </c>
      <c r="P31" s="55">
        <v>59.383410678600129</v>
      </c>
      <c r="Q31" s="55">
        <v>47.5411554331735</v>
      </c>
      <c r="R31" s="55">
        <v>37.92742800414981</v>
      </c>
      <c r="S31" s="55">
        <v>29.036631328604258</v>
      </c>
      <c r="T31" s="55">
        <v>25.368660735447879</v>
      </c>
      <c r="U31" s="55">
        <v>26.681687956825797</v>
      </c>
      <c r="V31" s="55">
        <v>22.952309534756928</v>
      </c>
      <c r="W31" s="55">
        <v>30.301646698893737</v>
      </c>
      <c r="X31" s="55">
        <v>31.261554270451086</v>
      </c>
      <c r="Y31" s="55">
        <v>28.072574000402263</v>
      </c>
      <c r="Z31" s="55">
        <v>25.293382185461834</v>
      </c>
      <c r="AA31" s="55">
        <v>26.797866937525182</v>
      </c>
      <c r="AB31" s="55">
        <v>18.492144399123784</v>
      </c>
      <c r="AC31" s="55">
        <v>18.912224962198941</v>
      </c>
      <c r="AD31" s="55">
        <v>22.175190993165089</v>
      </c>
      <c r="AE31" s="55">
        <v>20.278455872613502</v>
      </c>
      <c r="AF31" s="55">
        <v>17.834775400440883</v>
      </c>
      <c r="AG31" s="56">
        <v>18.065710490862791</v>
      </c>
      <c r="AH31" s="56">
        <v>9.8008394555355345</v>
      </c>
      <c r="AI31" s="56">
        <v>4.5290223961638691</v>
      </c>
      <c r="AJ31" s="56">
        <v>5.3484057632704118</v>
      </c>
      <c r="AK31" s="56">
        <v>6.9086276558981101</v>
      </c>
      <c r="AL31" s="56">
        <v>7.5915843388172171</v>
      </c>
      <c r="AM31" s="56">
        <v>-3.8064315286264137</v>
      </c>
      <c r="AN31" s="56">
        <v>-6.5988050657615789</v>
      </c>
      <c r="AO31" s="56">
        <v>-8.8502410289085685</v>
      </c>
      <c r="AP31" s="56">
        <v>-6.0068181849956623</v>
      </c>
      <c r="AQ31" s="56">
        <v>-1.7778255261371751</v>
      </c>
      <c r="AR31" s="56">
        <v>-1.7724233997475904</v>
      </c>
      <c r="AS31" s="56">
        <v>-1.4339328234450353</v>
      </c>
      <c r="AT31" s="56">
        <v>0.41479211223731</v>
      </c>
      <c r="AU31" s="56">
        <v>7.6239458400277078</v>
      </c>
      <c r="AV31" s="56">
        <v>7.494326902267332</v>
      </c>
      <c r="AW31" s="56">
        <v>10.480550182151507</v>
      </c>
      <c r="AX31" s="56">
        <v>15.393131929072783</v>
      </c>
      <c r="AY31" s="56">
        <v>44.283777872551703</v>
      </c>
      <c r="AZ31" s="56">
        <v>55.484833499427893</v>
      </c>
      <c r="BA31" s="56">
        <v>52.651671025340697</v>
      </c>
      <c r="BB31" s="202">
        <v>49.465082214419169</v>
      </c>
      <c r="BC31" s="56">
        <v>43.35933133993818</v>
      </c>
      <c r="BD31" s="202">
        <v>46.941037381043181</v>
      </c>
      <c r="BE31" s="202">
        <v>47.556586483691532</v>
      </c>
      <c r="BF31" s="56">
        <v>49.172878239327147</v>
      </c>
      <c r="BG31" s="56">
        <v>36.756040455980582</v>
      </c>
      <c r="BH31" s="57">
        <v>34.421804345135484</v>
      </c>
    </row>
    <row r="32" spans="1:60" ht="15.6" customHeight="1">
      <c r="C32" s="54" t="s">
        <v>43</v>
      </c>
      <c r="D32" s="55">
        <v>46.944318781093699</v>
      </c>
      <c r="E32" s="55">
        <v>94.117925593354613</v>
      </c>
      <c r="F32" s="55">
        <v>90.739436507133732</v>
      </c>
      <c r="G32" s="55">
        <v>61.901565834356212</v>
      </c>
      <c r="H32" s="55">
        <v>218.06896906007177</v>
      </c>
      <c r="I32" s="55">
        <v>146.77707104449576</v>
      </c>
      <c r="J32" s="55">
        <v>168.31500789259709</v>
      </c>
      <c r="K32" s="55">
        <v>79.293995659117201</v>
      </c>
      <c r="L32" s="55">
        <v>62.958443735991175</v>
      </c>
      <c r="M32" s="55">
        <v>86.165169788761617</v>
      </c>
      <c r="N32" s="55">
        <v>62.188177625033077</v>
      </c>
      <c r="O32" s="55">
        <v>70.665520764749985</v>
      </c>
      <c r="P32" s="55">
        <v>152.80944048367886</v>
      </c>
      <c r="Q32" s="55">
        <v>174.13436231544605</v>
      </c>
      <c r="R32" s="55">
        <v>106.7357177491281</v>
      </c>
      <c r="S32" s="55">
        <v>158.96661785627725</v>
      </c>
      <c r="T32" s="55">
        <v>128.72542475578678</v>
      </c>
      <c r="U32" s="55">
        <v>153.18047538795787</v>
      </c>
      <c r="V32" s="55">
        <v>115.07467110437756</v>
      </c>
      <c r="W32" s="55">
        <v>181.5352912736474</v>
      </c>
      <c r="X32" s="55">
        <v>206.79297988876499</v>
      </c>
      <c r="Y32" s="55">
        <v>145.94072979683122</v>
      </c>
      <c r="Z32" s="55">
        <v>103.05565884023184</v>
      </c>
      <c r="AA32" s="55">
        <v>107.20727931677267</v>
      </c>
      <c r="AB32" s="55">
        <v>17.39132087999856</v>
      </c>
      <c r="AC32" s="55">
        <v>17.076422986080125</v>
      </c>
      <c r="AD32" s="55">
        <v>52.6128829713385</v>
      </c>
      <c r="AE32" s="55">
        <v>55.07574683664027</v>
      </c>
      <c r="AF32" s="55">
        <v>26.27050614744056</v>
      </c>
      <c r="AG32" s="56">
        <v>26.82414137037642</v>
      </c>
      <c r="AH32" s="56">
        <v>4.5048159355973612</v>
      </c>
      <c r="AI32" s="56">
        <v>5.1026690588911015</v>
      </c>
      <c r="AJ32" s="56">
        <v>15.693939600957901</v>
      </c>
      <c r="AK32" s="56">
        <v>36.034289857411785</v>
      </c>
      <c r="AL32" s="56">
        <v>20.828663686045022</v>
      </c>
      <c r="AM32" s="56">
        <v>19.168837169457817</v>
      </c>
      <c r="AN32" s="56">
        <v>26.041020949787953</v>
      </c>
      <c r="AO32" s="56">
        <v>16.691301001718184</v>
      </c>
      <c r="AP32" s="56">
        <v>17.077310371377681</v>
      </c>
      <c r="AQ32" s="56">
        <v>9.9119155459823425</v>
      </c>
      <c r="AR32" s="56">
        <v>20.130104419526472</v>
      </c>
      <c r="AS32" s="56">
        <v>31.667058782961696</v>
      </c>
      <c r="AT32" s="56">
        <v>29.022464347113441</v>
      </c>
      <c r="AU32" s="56">
        <v>39.74855866899042</v>
      </c>
      <c r="AV32" s="56">
        <v>17.266269480170912</v>
      </c>
      <c r="AW32" s="56">
        <v>12.471691889749039</v>
      </c>
      <c r="AX32" s="56">
        <v>10.902431355341353</v>
      </c>
      <c r="AY32" s="56">
        <v>38.779075849611424</v>
      </c>
      <c r="AZ32" s="56">
        <v>26.36686827621708</v>
      </c>
      <c r="BA32" s="56">
        <v>42.913478839531834</v>
      </c>
      <c r="BB32" s="202">
        <v>42.82239737351474</v>
      </c>
      <c r="BC32" s="56">
        <v>51.599994402243098</v>
      </c>
      <c r="BD32" s="202">
        <v>50.828057573249609</v>
      </c>
      <c r="BE32" s="202">
        <v>39.509926544195672</v>
      </c>
      <c r="BF32" s="56">
        <v>60.149287319593917</v>
      </c>
      <c r="BG32" s="56">
        <v>40.971446928082962</v>
      </c>
      <c r="BH32" s="57">
        <v>49.69749750642805</v>
      </c>
    </row>
    <row r="33" spans="3:60" ht="15.6" customHeight="1">
      <c r="C33" s="54" t="s">
        <v>44</v>
      </c>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6"/>
      <c r="AH33" s="56"/>
      <c r="AI33" s="56"/>
      <c r="AJ33" s="56"/>
      <c r="AK33" s="56"/>
      <c r="AL33" s="56"/>
      <c r="AM33" s="56"/>
      <c r="AN33" s="56"/>
      <c r="AO33" s="56"/>
      <c r="AP33" s="56"/>
      <c r="AQ33" s="56"/>
      <c r="AR33" s="56"/>
      <c r="AS33" s="56"/>
      <c r="AT33" s="56"/>
      <c r="AU33" s="56"/>
      <c r="AV33" s="56"/>
      <c r="AW33" s="56"/>
      <c r="AX33" s="56"/>
      <c r="AY33" s="56"/>
      <c r="AZ33" s="56"/>
      <c r="BA33" s="56"/>
      <c r="BB33" s="202"/>
      <c r="BC33" s="56"/>
      <c r="BD33" s="202"/>
      <c r="BE33" s="202"/>
      <c r="BF33" s="56"/>
      <c r="BG33" s="56"/>
      <c r="BH33" s="57"/>
    </row>
    <row r="34" spans="3:60" ht="15.6" customHeight="1">
      <c r="C34" s="54" t="s">
        <v>45</v>
      </c>
      <c r="D34" s="55">
        <v>132.42954169805407</v>
      </c>
      <c r="E34" s="55">
        <v>144.44074080477091</v>
      </c>
      <c r="F34" s="55">
        <v>96.576138085549388</v>
      </c>
      <c r="G34" s="55">
        <v>103.71812323511745</v>
      </c>
      <c r="H34" s="55">
        <v>97.712833059416027</v>
      </c>
      <c r="I34" s="55">
        <v>92.157926790642932</v>
      </c>
      <c r="J34" s="55">
        <v>90.74882743629351</v>
      </c>
      <c r="K34" s="55">
        <v>90.080061257920974</v>
      </c>
      <c r="L34" s="55">
        <v>78.045817203261578</v>
      </c>
      <c r="M34" s="55">
        <v>74.073288333814233</v>
      </c>
      <c r="N34" s="55">
        <v>69.325391597375017</v>
      </c>
      <c r="O34" s="55">
        <v>59.183655341067237</v>
      </c>
      <c r="P34" s="55">
        <v>57.517344704644437</v>
      </c>
      <c r="Q34" s="55">
        <v>45.411950021849833</v>
      </c>
      <c r="R34" s="55">
        <v>36.730220299452142</v>
      </c>
      <c r="S34" s="55">
        <v>27.364633008522048</v>
      </c>
      <c r="T34" s="55">
        <v>23.676543959524075</v>
      </c>
      <c r="U34" s="55">
        <v>24.792366259995713</v>
      </c>
      <c r="V34" s="55">
        <v>21.323339037172246</v>
      </c>
      <c r="W34" s="55">
        <v>28.245367896239571</v>
      </c>
      <c r="X34" s="55">
        <v>28.974425078032532</v>
      </c>
      <c r="Y34" s="55">
        <v>26.283656412300793</v>
      </c>
      <c r="Z34" s="55">
        <v>23.812195506849577</v>
      </c>
      <c r="AA34" s="55">
        <v>25.107875964836953</v>
      </c>
      <c r="AB34" s="55">
        <v>18.366724045405938</v>
      </c>
      <c r="AC34" s="55">
        <v>18.809009298114802</v>
      </c>
      <c r="AD34" s="55">
        <v>21.209155830969021</v>
      </c>
      <c r="AE34" s="55">
        <v>19.205737813362475</v>
      </c>
      <c r="AF34" s="55">
        <v>17.418945475080253</v>
      </c>
      <c r="AG34" s="56">
        <v>17.800318356210894</v>
      </c>
      <c r="AH34" s="56">
        <v>9.9668527906682787</v>
      </c>
      <c r="AI34" s="56">
        <v>4.5118998160638597</v>
      </c>
      <c r="AJ34" s="56">
        <v>5.027756283414659</v>
      </c>
      <c r="AK34" s="56">
        <v>6.0477271496436389</v>
      </c>
      <c r="AL34" s="56">
        <v>7.1780756163329817</v>
      </c>
      <c r="AM34" s="56">
        <v>-4.3981272120210386</v>
      </c>
      <c r="AN34" s="56">
        <v>-7.5097071184021287</v>
      </c>
      <c r="AO34" s="56">
        <v>-9.524460085860067</v>
      </c>
      <c r="AP34" s="56">
        <v>-6.6432637435450852</v>
      </c>
      <c r="AQ34" s="56">
        <v>-2.0420388502091913</v>
      </c>
      <c r="AR34" s="56">
        <v>-2.3513675429799181</v>
      </c>
      <c r="AS34" s="56">
        <v>-2.5137698413832585</v>
      </c>
      <c r="AT34" s="56">
        <v>-0.43742470357014623</v>
      </c>
      <c r="AU34" s="56">
        <v>6.6596492301786823</v>
      </c>
      <c r="AV34" s="56">
        <v>7.1606969274310002</v>
      </c>
      <c r="AW34" s="56">
        <v>10.405053763009864</v>
      </c>
      <c r="AX34" s="56">
        <v>15.55128244707463</v>
      </c>
      <c r="AY34" s="56">
        <v>44.498955243399287</v>
      </c>
      <c r="AZ34" s="56">
        <v>56.74639128299679</v>
      </c>
      <c r="BA34" s="56">
        <v>53.04411371936645</v>
      </c>
      <c r="BB34" s="202">
        <v>49.741016862580501</v>
      </c>
      <c r="BC34" s="56">
        <v>43.044603400909104</v>
      </c>
      <c r="BD34" s="202">
        <v>46.785338761884375</v>
      </c>
      <c r="BE34" s="202">
        <v>47.91112768608663</v>
      </c>
      <c r="BF34" s="56">
        <v>48.749140569933175</v>
      </c>
      <c r="BG34" s="56">
        <v>36.590250054969168</v>
      </c>
      <c r="BH34" s="57">
        <v>33.851084909331185</v>
      </c>
    </row>
    <row r="35" spans="3:60" ht="15.6" customHeight="1">
      <c r="C35" s="54" t="s">
        <v>1123</v>
      </c>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50"/>
      <c r="AH35" s="50"/>
      <c r="AI35" s="50"/>
      <c r="AJ35" s="50"/>
      <c r="AK35" s="50"/>
      <c r="AL35" s="50"/>
      <c r="AM35" s="50">
        <v>12.22711719490948</v>
      </c>
      <c r="AN35" s="50">
        <v>11.162835079579127</v>
      </c>
      <c r="AO35" s="50">
        <v>-5.3312544579550964</v>
      </c>
      <c r="AP35" s="50">
        <v>-21.50895960416107</v>
      </c>
      <c r="AQ35" s="50">
        <v>6.1496768808307687</v>
      </c>
      <c r="AR35" s="50">
        <v>1.8819522701951927</v>
      </c>
      <c r="AS35" s="50">
        <v>-8.6002074715340751</v>
      </c>
      <c r="AT35" s="50">
        <v>-27.409436585609772</v>
      </c>
      <c r="AU35" s="50">
        <v>-22.878365648320987</v>
      </c>
      <c r="AV35" s="50">
        <v>-40.583906815184001</v>
      </c>
      <c r="AW35" s="50">
        <v>-69.024197389616972</v>
      </c>
      <c r="AX35" s="50">
        <v>-22.737348166642857</v>
      </c>
      <c r="AY35" s="50">
        <v>-17.916034972554591</v>
      </c>
      <c r="AZ35" s="50">
        <v>-19.886208713145841</v>
      </c>
      <c r="BA35" s="50">
        <v>-9.1489887625696085</v>
      </c>
      <c r="BB35" s="200">
        <v>14.791304303368401</v>
      </c>
      <c r="BC35" s="50">
        <v>-15.359496180080429</v>
      </c>
      <c r="BD35" s="200">
        <v>-27.630468073525883</v>
      </c>
      <c r="BE35" s="200">
        <v>-24.503264128198168</v>
      </c>
      <c r="BF35" s="50">
        <v>-9.1252462207314782</v>
      </c>
      <c r="BG35" s="50">
        <v>-9.2537626835349478</v>
      </c>
      <c r="BH35" s="51">
        <v>-0.99781427800536016</v>
      </c>
    </row>
    <row r="36" spans="3:60" ht="15.6" customHeight="1">
      <c r="C36" s="48"/>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50"/>
      <c r="AH36" s="50"/>
      <c r="AI36" s="50"/>
      <c r="AJ36" s="50"/>
      <c r="AK36" s="50"/>
      <c r="AL36" s="50"/>
      <c r="AM36" s="50"/>
      <c r="AN36" s="50"/>
      <c r="AO36" s="50"/>
      <c r="AP36" s="50"/>
      <c r="AQ36" s="50"/>
      <c r="AR36" s="50"/>
      <c r="AS36" s="50"/>
      <c r="AT36" s="50"/>
      <c r="AU36" s="50"/>
      <c r="AV36" s="50"/>
      <c r="AW36" s="50"/>
      <c r="AX36" s="50"/>
      <c r="AY36" s="50"/>
      <c r="AZ36" s="50"/>
      <c r="BA36" s="50"/>
      <c r="BB36" s="200"/>
      <c r="BC36" s="50"/>
      <c r="BD36" s="200"/>
      <c r="BE36" s="200"/>
      <c r="BF36" s="50"/>
      <c r="BG36" s="50"/>
      <c r="BH36" s="51"/>
    </row>
    <row r="37" spans="3:60" ht="15.6" customHeight="1">
      <c r="C37" s="58" t="s">
        <v>46</v>
      </c>
      <c r="D37" s="49">
        <v>-31.571337684649542</v>
      </c>
      <c r="E37" s="49">
        <v>-55.040206931854392</v>
      </c>
      <c r="F37" s="49">
        <v>-26.123983373855957</v>
      </c>
      <c r="G37" s="49">
        <v>-58.17751618504019</v>
      </c>
      <c r="H37" s="49">
        <v>-26.270024246467589</v>
      </c>
      <c r="I37" s="49">
        <v>-29.367703833225466</v>
      </c>
      <c r="J37" s="49">
        <v>-64.455390950330568</v>
      </c>
      <c r="K37" s="49">
        <v>-76.038025114531706</v>
      </c>
      <c r="L37" s="49">
        <v>-25.053339552423402</v>
      </c>
      <c r="M37" s="49">
        <v>-14.776399663297138</v>
      </c>
      <c r="N37" s="49">
        <v>3.9715748348134325</v>
      </c>
      <c r="O37" s="49">
        <v>-4.5967864628993489</v>
      </c>
      <c r="P37" s="49">
        <v>6.3932498651710494</v>
      </c>
      <c r="Q37" s="49">
        <v>6.8193101665875799</v>
      </c>
      <c r="R37" s="49">
        <v>-7.880055948394098</v>
      </c>
      <c r="S37" s="49">
        <v>-1.2644942243850243</v>
      </c>
      <c r="T37" s="49">
        <v>3.1595201123655254</v>
      </c>
      <c r="U37" s="49">
        <v>9.8181401870926415</v>
      </c>
      <c r="V37" s="49">
        <v>9.9240631368186563</v>
      </c>
      <c r="W37" s="49">
        <v>2.8644842022184096</v>
      </c>
      <c r="X37" s="49">
        <v>-12.469217780131093</v>
      </c>
      <c r="Y37" s="49">
        <v>-15.027048536425543</v>
      </c>
      <c r="Z37" s="49">
        <v>-30.097015519546108</v>
      </c>
      <c r="AA37" s="49">
        <v>-9.094333513219377</v>
      </c>
      <c r="AB37" s="49">
        <v>-31.891456574835978</v>
      </c>
      <c r="AC37" s="49">
        <v>-27.553891197144154</v>
      </c>
      <c r="AD37" s="49">
        <v>-24.12762314650907</v>
      </c>
      <c r="AE37" s="49">
        <v>-14.056686966333263</v>
      </c>
      <c r="AF37" s="49">
        <v>-13.906794631864145</v>
      </c>
      <c r="AG37" s="50">
        <v>-7.0137983327322067</v>
      </c>
      <c r="AH37" s="50">
        <v>3.4614056692153832</v>
      </c>
      <c r="AI37" s="50">
        <v>2.2824621391001401</v>
      </c>
      <c r="AJ37" s="50">
        <v>-5.9866534214062161</v>
      </c>
      <c r="AK37" s="50">
        <v>-0.16352730128545992</v>
      </c>
      <c r="AL37" s="50">
        <v>-1.4851928550161015</v>
      </c>
      <c r="AM37" s="50">
        <v>21.990706896035576</v>
      </c>
      <c r="AN37" s="50">
        <v>25.605794874308891</v>
      </c>
      <c r="AO37" s="50">
        <v>21.904868477580028</v>
      </c>
      <c r="AP37" s="50">
        <v>23.474270521211469</v>
      </c>
      <c r="AQ37" s="50">
        <v>23.360720177941882</v>
      </c>
      <c r="AR37" s="50">
        <v>29.631461561545194</v>
      </c>
      <c r="AS37" s="50">
        <v>25.421395095567323</v>
      </c>
      <c r="AT37" s="50">
        <v>23.539324836588037</v>
      </c>
      <c r="AU37" s="50">
        <v>-2.4669367191761227</v>
      </c>
      <c r="AV37" s="50">
        <v>11.561913330547052</v>
      </c>
      <c r="AW37" s="50">
        <v>-7.5537703819033606</v>
      </c>
      <c r="AX37" s="50">
        <v>-18.828228379263987</v>
      </c>
      <c r="AY37" s="50">
        <v>-103.86599568330681</v>
      </c>
      <c r="AZ37" s="50">
        <v>-115.96699973473518</v>
      </c>
      <c r="BA37" s="50">
        <v>-107.19356444061795</v>
      </c>
      <c r="BB37" s="200">
        <v>-117.85651502294324</v>
      </c>
      <c r="BC37" s="50">
        <v>-122.87380458852722</v>
      </c>
      <c r="BD37" s="200">
        <v>-128.95157514412372</v>
      </c>
      <c r="BE37" s="200">
        <v>-131.92654870826246</v>
      </c>
      <c r="BF37" s="50">
        <v>-132.22258302169374</v>
      </c>
      <c r="BG37" s="50">
        <v>-68.125874860913086</v>
      </c>
      <c r="BH37" s="51">
        <v>-88.690463956392065</v>
      </c>
    </row>
    <row r="38" spans="3:60" ht="15.6" customHeight="1">
      <c r="C38" s="48"/>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50"/>
      <c r="AH38" s="50"/>
      <c r="AI38" s="50"/>
      <c r="AJ38" s="50"/>
      <c r="AK38" s="50"/>
      <c r="AL38" s="50"/>
      <c r="AM38" s="50"/>
      <c r="AN38" s="50"/>
      <c r="AO38" s="50"/>
      <c r="AP38" s="50"/>
      <c r="AQ38" s="50"/>
      <c r="AR38" s="50"/>
      <c r="AS38" s="50"/>
      <c r="AT38" s="50"/>
      <c r="AU38" s="50"/>
      <c r="AV38" s="50"/>
      <c r="AW38" s="50"/>
      <c r="AX38" s="50"/>
      <c r="AY38" s="50"/>
      <c r="AZ38" s="50"/>
      <c r="BA38" s="50"/>
      <c r="BB38" s="200"/>
      <c r="BC38" s="50"/>
      <c r="BD38" s="200"/>
      <c r="BE38" s="200"/>
      <c r="BF38" s="50"/>
      <c r="BG38" s="50"/>
      <c r="BH38" s="51"/>
    </row>
    <row r="39" spans="3:60" ht="15.6" customHeight="1">
      <c r="C39" s="48" t="s">
        <v>23</v>
      </c>
      <c r="D39" s="49">
        <v>59.474420283113609</v>
      </c>
      <c r="E39" s="49">
        <v>67.925434988892249</v>
      </c>
      <c r="F39" s="49">
        <v>74.688057954319291</v>
      </c>
      <c r="G39" s="49">
        <v>42.331145686537404</v>
      </c>
      <c r="H39" s="49">
        <v>56.067225650915248</v>
      </c>
      <c r="I39" s="49">
        <v>64.017113746811646</v>
      </c>
      <c r="J39" s="49">
        <v>49.025720745734027</v>
      </c>
      <c r="K39" s="49">
        <v>48.484139758738145</v>
      </c>
      <c r="L39" s="49">
        <v>48.811247463511613</v>
      </c>
      <c r="M39" s="49">
        <v>44.130445701502126</v>
      </c>
      <c r="N39" s="49">
        <v>44.461397378292077</v>
      </c>
      <c r="O39" s="49">
        <v>55.86932156770451</v>
      </c>
      <c r="P39" s="49">
        <v>36.081221769311078</v>
      </c>
      <c r="Q39" s="49">
        <v>23.144972997051195</v>
      </c>
      <c r="R39" s="49">
        <v>2.6522804447213253</v>
      </c>
      <c r="S39" s="49">
        <v>12.675508053478314</v>
      </c>
      <c r="T39" s="49">
        <v>8.2434606688934977</v>
      </c>
      <c r="U39" s="49">
        <v>3.6064142892890998</v>
      </c>
      <c r="V39" s="49">
        <v>4.9970315238788849</v>
      </c>
      <c r="W39" s="49">
        <v>5.8733312758177805</v>
      </c>
      <c r="X39" s="49">
        <v>-4.1640642374730454</v>
      </c>
      <c r="Y39" s="49">
        <v>3.6553900538543926</v>
      </c>
      <c r="Z39" s="49">
        <v>10.609380884627001</v>
      </c>
      <c r="AA39" s="49">
        <v>3.2899609818766509</v>
      </c>
      <c r="AB39" s="49">
        <v>-1.7771318910231415</v>
      </c>
      <c r="AC39" s="49">
        <v>3.0416099997645323</v>
      </c>
      <c r="AD39" s="49">
        <v>6.4229095281154578</v>
      </c>
      <c r="AE39" s="49">
        <v>10.364526602261728</v>
      </c>
      <c r="AF39" s="49">
        <v>16.097641006088551</v>
      </c>
      <c r="AG39" s="50">
        <v>9.6635748051746262</v>
      </c>
      <c r="AH39" s="50">
        <v>15.208951043213689</v>
      </c>
      <c r="AI39" s="50">
        <v>20.090408322999714</v>
      </c>
      <c r="AJ39" s="50">
        <v>21.28512042852973</v>
      </c>
      <c r="AK39" s="50">
        <v>21.457055557824205</v>
      </c>
      <c r="AL39" s="50">
        <v>11.697534480380376</v>
      </c>
      <c r="AM39" s="50">
        <v>11.045269244111681</v>
      </c>
      <c r="AN39" s="50">
        <v>19.956302445573062</v>
      </c>
      <c r="AO39" s="50">
        <v>12.25677600344323</v>
      </c>
      <c r="AP39" s="50">
        <v>9.2231468570945161</v>
      </c>
      <c r="AQ39" s="50">
        <v>11.368248912987237</v>
      </c>
      <c r="AR39" s="50">
        <v>10.617551949835143</v>
      </c>
      <c r="AS39" s="50">
        <v>14.625377983383471</v>
      </c>
      <c r="AT39" s="50">
        <v>18.352242645877613</v>
      </c>
      <c r="AU39" s="50">
        <v>8.2753205620121761</v>
      </c>
      <c r="AV39" s="50">
        <v>14.200624837972489</v>
      </c>
      <c r="AW39" s="50">
        <v>8.7281156835623488</v>
      </c>
      <c r="AX39" s="50">
        <v>9.4606919752756138</v>
      </c>
      <c r="AY39" s="50">
        <v>21.544667964068594</v>
      </c>
      <c r="AZ39" s="50">
        <v>22.630026807232746</v>
      </c>
      <c r="BA39" s="50">
        <v>19.139887014349462</v>
      </c>
      <c r="BB39" s="200">
        <v>20.249233868011967</v>
      </c>
      <c r="BC39" s="50">
        <v>18.733717083598293</v>
      </c>
      <c r="BD39" s="200">
        <v>17.715738287435638</v>
      </c>
      <c r="BE39" s="200">
        <v>17.072664020683099</v>
      </c>
      <c r="BF39" s="50">
        <v>9.1069328626077297</v>
      </c>
      <c r="BG39" s="50">
        <v>6.3373483964390269</v>
      </c>
      <c r="BH39" s="51">
        <v>6.4833493402510509</v>
      </c>
    </row>
    <row r="40" spans="3:60" ht="15.6" customHeight="1">
      <c r="C40" s="54" t="s">
        <v>47</v>
      </c>
      <c r="D40" s="55">
        <v>11.070237023374025</v>
      </c>
      <c r="E40" s="55">
        <v>13.811102863445477</v>
      </c>
      <c r="F40" s="55">
        <v>11.711972934725468</v>
      </c>
      <c r="G40" s="55">
        <v>10.711186669521179</v>
      </c>
      <c r="H40" s="55">
        <v>16.769298364370933</v>
      </c>
      <c r="I40" s="55">
        <v>28.019979207873515</v>
      </c>
      <c r="J40" s="55">
        <v>35.82449759491</v>
      </c>
      <c r="K40" s="55">
        <v>38.741939853501748</v>
      </c>
      <c r="L40" s="55">
        <v>39.272171472737014</v>
      </c>
      <c r="M40" s="55">
        <v>30.070190066452874</v>
      </c>
      <c r="N40" s="55">
        <v>17.386453551594112</v>
      </c>
      <c r="O40" s="55">
        <v>20.980517772923204</v>
      </c>
      <c r="P40" s="55">
        <v>25.630769765852996</v>
      </c>
      <c r="Q40" s="55">
        <v>18.52647508743458</v>
      </c>
      <c r="R40" s="55">
        <v>21.316508248345396</v>
      </c>
      <c r="S40" s="55">
        <v>22.081956308325523</v>
      </c>
      <c r="T40" s="55">
        <v>15.789377406037698</v>
      </c>
      <c r="U40" s="55">
        <v>10.90674157505457</v>
      </c>
      <c r="V40" s="55">
        <v>8.764278711494617</v>
      </c>
      <c r="W40" s="55">
        <v>4.519646143711249</v>
      </c>
      <c r="X40" s="55">
        <v>2.898908589265984</v>
      </c>
      <c r="Y40" s="55">
        <v>5.1363288107027412</v>
      </c>
      <c r="Z40" s="55">
        <v>14.381911574780812</v>
      </c>
      <c r="AA40" s="55">
        <v>3.8716031171476479</v>
      </c>
      <c r="AB40" s="55">
        <v>-2.2247443572367458</v>
      </c>
      <c r="AC40" s="55">
        <v>-0.34342082918273742</v>
      </c>
      <c r="AD40" s="55">
        <v>3.6668459538213605</v>
      </c>
      <c r="AE40" s="55">
        <v>0.91255497694372556</v>
      </c>
      <c r="AF40" s="55">
        <v>6.9391271726694077</v>
      </c>
      <c r="AG40" s="56">
        <v>6.5573511713660091</v>
      </c>
      <c r="AH40" s="56">
        <v>5.0594916511254713</v>
      </c>
      <c r="AI40" s="56">
        <v>8.2078059661333143</v>
      </c>
      <c r="AJ40" s="56">
        <v>13.116268753503368</v>
      </c>
      <c r="AK40" s="56">
        <v>11.97584620195345</v>
      </c>
      <c r="AL40" s="56">
        <v>4.8080744687079706</v>
      </c>
      <c r="AM40" s="56">
        <v>16.722662629134319</v>
      </c>
      <c r="AN40" s="56">
        <v>25.94912918465857</v>
      </c>
      <c r="AO40" s="56">
        <v>26.167908088485284</v>
      </c>
      <c r="AP40" s="56">
        <v>33.486208316402411</v>
      </c>
      <c r="AQ40" s="56">
        <v>37.264453655819963</v>
      </c>
      <c r="AR40" s="56">
        <v>29.088921982662761</v>
      </c>
      <c r="AS40" s="56">
        <v>27.789098503117703</v>
      </c>
      <c r="AT40" s="56">
        <v>29.120913348178018</v>
      </c>
      <c r="AU40" s="56">
        <v>29.050579821625547</v>
      </c>
      <c r="AV40" s="56">
        <v>14.859504356952497</v>
      </c>
      <c r="AW40" s="56">
        <v>18.597617018914789</v>
      </c>
      <c r="AX40" s="56">
        <v>19.843221901460264</v>
      </c>
      <c r="AY40" s="56">
        <v>15.045831005952735</v>
      </c>
      <c r="AZ40" s="56">
        <v>5.8334913941276287</v>
      </c>
      <c r="BA40" s="56">
        <v>5.5658126629069606</v>
      </c>
      <c r="BB40" s="202">
        <v>2.5763141189208749</v>
      </c>
      <c r="BC40" s="56">
        <v>-2.6262512371970685</v>
      </c>
      <c r="BD40" s="202">
        <v>6.2896970732085258</v>
      </c>
      <c r="BE40" s="202">
        <v>7.071283699685071</v>
      </c>
      <c r="BF40" s="56">
        <v>3.5105786129564054</v>
      </c>
      <c r="BG40" s="56">
        <v>1.8573235629845348</v>
      </c>
      <c r="BH40" s="57">
        <v>5.7737628961673364</v>
      </c>
    </row>
    <row r="41" spans="3:60">
      <c r="C41" s="54" t="s">
        <v>48</v>
      </c>
      <c r="D41" s="55">
        <v>77.947957879056247</v>
      </c>
      <c r="E41" s="55">
        <v>87.751873405186146</v>
      </c>
      <c r="F41" s="55">
        <v>93.285087443470047</v>
      </c>
      <c r="G41" s="55">
        <v>50.934991643017639</v>
      </c>
      <c r="H41" s="55">
        <v>67.212896576080652</v>
      </c>
      <c r="I41" s="55">
        <v>72.97232918682451</v>
      </c>
      <c r="J41" s="55">
        <v>52.096872423031982</v>
      </c>
      <c r="K41" s="55">
        <v>50.65803133770423</v>
      </c>
      <c r="L41" s="55">
        <v>50.888579686809877</v>
      </c>
      <c r="M41" s="55">
        <v>47.523564863306497</v>
      </c>
      <c r="N41" s="55">
        <v>51.858243835378047</v>
      </c>
      <c r="O41" s="55">
        <v>66.693090298530464</v>
      </c>
      <c r="P41" s="55">
        <v>38.570692000760438</v>
      </c>
      <c r="Q41" s="55">
        <v>24.170704057379833</v>
      </c>
      <c r="R41" s="55">
        <v>-0.53323211197397646</v>
      </c>
      <c r="S41" s="55">
        <v>10.798100482026159</v>
      </c>
      <c r="T41" s="55">
        <v>6.7489208821400535</v>
      </c>
      <c r="U41" s="55">
        <v>2.2622524655053304</v>
      </c>
      <c r="V41" s="55">
        <v>4.2143789202144086</v>
      </c>
      <c r="W41" s="55">
        <v>6.1515036367840814</v>
      </c>
      <c r="X41" s="55">
        <v>-5.5837595918498319</v>
      </c>
      <c r="Y41" s="55">
        <v>3.3402820966110967</v>
      </c>
      <c r="Z41" s="55">
        <v>9.8126870984729386</v>
      </c>
      <c r="AA41" s="55">
        <v>3.1589987324945557</v>
      </c>
      <c r="AB41" s="55">
        <v>-1.6804603435101191</v>
      </c>
      <c r="AC41" s="55">
        <v>3.759225166508096</v>
      </c>
      <c r="AD41" s="55">
        <v>6.9966300989942232</v>
      </c>
      <c r="AE41" s="55">
        <v>12.443143572202311</v>
      </c>
      <c r="AF41" s="55">
        <v>18.065190669319843</v>
      </c>
      <c r="AG41" s="56">
        <v>10.283850176208594</v>
      </c>
      <c r="AH41" s="56">
        <v>17.40957819354437</v>
      </c>
      <c r="AI41" s="56">
        <v>22.494658529433067</v>
      </c>
      <c r="AJ41" s="56">
        <v>23.07462454417087</v>
      </c>
      <c r="AK41" s="56">
        <v>23.509489428625205</v>
      </c>
      <c r="AL41" s="56">
        <v>13.213009086583767</v>
      </c>
      <c r="AM41" s="56">
        <v>9.7581198122187764</v>
      </c>
      <c r="AN41" s="56">
        <v>18.669187471120047</v>
      </c>
      <c r="AO41" s="56">
        <v>9.4242708396983517</v>
      </c>
      <c r="AP41" s="56">
        <v>4.3295681846901299</v>
      </c>
      <c r="AQ41" s="56">
        <v>6.2573133818726863</v>
      </c>
      <c r="AR41" s="56">
        <v>7.0232499183444341</v>
      </c>
      <c r="AS41" s="56">
        <v>12.085563665026031</v>
      </c>
      <c r="AT41" s="56">
        <v>16.262958924344662</v>
      </c>
      <c r="AU41" s="56">
        <v>4.5620551685538038</v>
      </c>
      <c r="AV41" s="56">
        <v>14.067966592072736</v>
      </c>
      <c r="AW41" s="56">
        <v>6.7911377484549815</v>
      </c>
      <c r="AX41" s="56">
        <v>7.3463994228438878</v>
      </c>
      <c r="AY41" s="56">
        <v>23.11154224004591</v>
      </c>
      <c r="AZ41" s="56">
        <v>26.458825486367029</v>
      </c>
      <c r="BA41" s="56">
        <v>22.326678885957172</v>
      </c>
      <c r="BB41" s="202">
        <v>24.80979486772749</v>
      </c>
      <c r="BC41" s="56">
        <v>24.179547858805652</v>
      </c>
      <c r="BD41" s="202">
        <v>20.397511727598832</v>
      </c>
      <c r="BE41" s="202">
        <v>19.272687839121541</v>
      </c>
      <c r="BF41" s="56">
        <v>10.31278966889168</v>
      </c>
      <c r="BG41" s="56">
        <v>7.3256188439689858</v>
      </c>
      <c r="BH41" s="57">
        <v>6.6272082586857861</v>
      </c>
    </row>
    <row r="42" spans="3:60">
      <c r="C42" s="48"/>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50"/>
      <c r="AH42" s="50"/>
      <c r="AI42" s="50"/>
      <c r="AJ42" s="50"/>
      <c r="AK42" s="50"/>
      <c r="AL42" s="50"/>
      <c r="AM42" s="50"/>
      <c r="AN42" s="50"/>
      <c r="AO42" s="50"/>
      <c r="AP42" s="50"/>
      <c r="AQ42" s="50"/>
      <c r="AR42" s="50"/>
      <c r="AS42" s="50"/>
      <c r="AT42" s="50"/>
      <c r="AU42" s="50"/>
      <c r="AV42" s="50"/>
      <c r="AW42" s="50"/>
      <c r="AX42" s="50"/>
      <c r="AY42" s="50"/>
      <c r="AZ42" s="50"/>
      <c r="BA42" s="50"/>
      <c r="BB42" s="200"/>
      <c r="BC42" s="50"/>
      <c r="BD42" s="200"/>
      <c r="BE42" s="200"/>
      <c r="BF42" s="50"/>
      <c r="BG42" s="50"/>
      <c r="BH42" s="51"/>
    </row>
    <row r="43" spans="3:60">
      <c r="C43" s="48" t="s">
        <v>33</v>
      </c>
      <c r="D43" s="49">
        <v>77.348525560523996</v>
      </c>
      <c r="E43" s="49">
        <v>72.972850539964583</v>
      </c>
      <c r="F43" s="49">
        <v>57.207425255479812</v>
      </c>
      <c r="G43" s="49">
        <v>70.16450971904041</v>
      </c>
      <c r="H43" s="49">
        <v>51.159798252549599</v>
      </c>
      <c r="I43" s="49">
        <v>46.127807226598463</v>
      </c>
      <c r="J43" s="49">
        <v>66.773390862242763</v>
      </c>
      <c r="K43" s="49">
        <v>51.982571253522657</v>
      </c>
      <c r="L43" s="49">
        <v>68.506944350612031</v>
      </c>
      <c r="M43" s="49">
        <v>55.054976536703641</v>
      </c>
      <c r="N43" s="49">
        <v>40.722230428343117</v>
      </c>
      <c r="O43" s="49">
        <v>59.99391574955667</v>
      </c>
      <c r="P43" s="49">
        <v>49.535319489434052</v>
      </c>
      <c r="Q43" s="49">
        <v>36.987305015602573</v>
      </c>
      <c r="R43" s="49">
        <v>25.463038951495488</v>
      </c>
      <c r="S43" s="49">
        <v>18.185028632770166</v>
      </c>
      <c r="T43" s="49">
        <v>23.784107866569752</v>
      </c>
      <c r="U43" s="49">
        <v>26.867182042116948</v>
      </c>
      <c r="V43" s="49">
        <v>15.545447919299175</v>
      </c>
      <c r="W43" s="49">
        <v>21.853833350220917</v>
      </c>
      <c r="X43" s="49">
        <v>15.466783298552441</v>
      </c>
      <c r="Y43" s="49">
        <v>34.547775912181613</v>
      </c>
      <c r="Z43" s="49">
        <v>33.98324767303199</v>
      </c>
      <c r="AA43" s="49">
        <v>33.738957673957181</v>
      </c>
      <c r="AB43" s="49">
        <v>27.05767165429738</v>
      </c>
      <c r="AC43" s="49">
        <v>35.289766422845915</v>
      </c>
      <c r="AD43" s="49">
        <v>39.845672718243627</v>
      </c>
      <c r="AE43" s="49">
        <v>33.801383593267985</v>
      </c>
      <c r="AF43" s="49">
        <v>30.533914189457292</v>
      </c>
      <c r="AG43" s="50">
        <v>29.071819298243348</v>
      </c>
      <c r="AH43" s="50">
        <v>30.476370634199977</v>
      </c>
      <c r="AI43" s="50">
        <v>22.947042939600255</v>
      </c>
      <c r="AJ43" s="50">
        <v>16.466544944760372</v>
      </c>
      <c r="AK43" s="50">
        <v>6.7190526839561819</v>
      </c>
      <c r="AL43" s="50">
        <v>6.3568143322867128</v>
      </c>
      <c r="AM43" s="50">
        <v>3.3096012091880347</v>
      </c>
      <c r="AN43" s="50">
        <v>3.2554930399758986</v>
      </c>
      <c r="AO43" s="50">
        <v>3.5816522995532312</v>
      </c>
      <c r="AP43" s="50">
        <v>2.8438419804558186</v>
      </c>
      <c r="AQ43" s="50">
        <v>5.9558709300483219</v>
      </c>
      <c r="AR43" s="50">
        <v>12.090182939878972</v>
      </c>
      <c r="AS43" s="50">
        <v>10.245856793134108</v>
      </c>
      <c r="AT43" s="50">
        <v>8.9898624667109779</v>
      </c>
      <c r="AU43" s="50">
        <v>8.8328678803402951</v>
      </c>
      <c r="AV43" s="50">
        <v>10.838200444995644</v>
      </c>
      <c r="AW43" s="50">
        <v>8.1883213030993769</v>
      </c>
      <c r="AX43" s="50">
        <v>9.6922553884950791</v>
      </c>
      <c r="AY43" s="50">
        <v>9.7014996406505016</v>
      </c>
      <c r="AZ43" s="50">
        <v>15.580020970348029</v>
      </c>
      <c r="BA43" s="50">
        <v>8.4853391625837489</v>
      </c>
      <c r="BB43" s="200">
        <v>8.3306781802196443</v>
      </c>
      <c r="BC43" s="50">
        <v>5.6288793355077784</v>
      </c>
      <c r="BD43" s="200">
        <v>9.8441932118439635</v>
      </c>
      <c r="BE43" s="200">
        <v>5.3380514815792406</v>
      </c>
      <c r="BF43" s="50">
        <v>7.1719850870110688</v>
      </c>
      <c r="BG43" s="50">
        <v>13.39384735013328</v>
      </c>
      <c r="BH43" s="51">
        <v>15.976734978157896</v>
      </c>
    </row>
    <row r="44" spans="3:60" ht="16.5" thickBot="1">
      <c r="C44" s="59" t="s">
        <v>38</v>
      </c>
      <c r="D44" s="60">
        <v>67.370448636653222</v>
      </c>
      <c r="E44" s="60">
        <v>70.214138451047248</v>
      </c>
      <c r="F44" s="60">
        <v>66.688283175857336</v>
      </c>
      <c r="G44" s="60">
        <v>54.468726010481895</v>
      </c>
      <c r="H44" s="60">
        <v>53.717551158061632</v>
      </c>
      <c r="I44" s="60">
        <v>55.355464448154692</v>
      </c>
      <c r="J44" s="60">
        <v>57.258077336673246</v>
      </c>
      <c r="K44" s="60">
        <v>50.172202853635213</v>
      </c>
      <c r="L44" s="60">
        <v>57.956709237518048</v>
      </c>
      <c r="M44" s="60">
        <v>49.306632563897686</v>
      </c>
      <c r="N44" s="60">
        <v>42.600920464195525</v>
      </c>
      <c r="O44" s="60">
        <v>57.781567756391901</v>
      </c>
      <c r="P44" s="60">
        <v>42.379005856691833</v>
      </c>
      <c r="Q44" s="60">
        <v>29.523377220082633</v>
      </c>
      <c r="R44" s="60">
        <v>12.497566084526632</v>
      </c>
      <c r="S44" s="60">
        <v>15.322232013194407</v>
      </c>
      <c r="T44" s="60">
        <v>15.560506356436457</v>
      </c>
      <c r="U44" s="60">
        <v>14.199865456991937</v>
      </c>
      <c r="V44" s="60">
        <v>10.186034129155313</v>
      </c>
      <c r="W44" s="60">
        <v>13.67720003775997</v>
      </c>
      <c r="X44" s="60">
        <v>5.560117411939113</v>
      </c>
      <c r="Y44" s="60">
        <v>18.856146866548048</v>
      </c>
      <c r="Z44" s="60">
        <v>22.086169291777843</v>
      </c>
      <c r="AA44" s="60">
        <v>17.604677991638418</v>
      </c>
      <c r="AB44" s="60">
        <v>12.39868233363101</v>
      </c>
      <c r="AC44" s="60">
        <v>18.757530761028505</v>
      </c>
      <c r="AD44" s="60">
        <v>22.510967487147536</v>
      </c>
      <c r="AE44" s="60">
        <v>21.902874639717599</v>
      </c>
      <c r="AF44" s="60">
        <v>23.378409334306291</v>
      </c>
      <c r="AG44" s="61">
        <v>19.482939261433636</v>
      </c>
      <c r="AH44" s="61">
        <v>23.084639959561141</v>
      </c>
      <c r="AI44" s="61">
        <v>21.585748699403293</v>
      </c>
      <c r="AJ44" s="61">
        <v>18.674222568916463</v>
      </c>
      <c r="AK44" s="61">
        <v>13.247733882512742</v>
      </c>
      <c r="AL44" s="61">
        <v>8.8196479570799369</v>
      </c>
      <c r="AM44" s="61">
        <v>6.9096462522067084</v>
      </c>
      <c r="AN44" s="61">
        <v>10.67501531085667</v>
      </c>
      <c r="AO44" s="61">
        <v>7.4404663287421542</v>
      </c>
      <c r="AP44" s="61">
        <v>5.7179800417214057</v>
      </c>
      <c r="AQ44" s="61">
        <v>8.4435642970082618</v>
      </c>
      <c r="AR44" s="61">
        <v>11.403330645875663</v>
      </c>
      <c r="AS44" s="61">
        <v>12.231790577753312</v>
      </c>
      <c r="AT44" s="61">
        <v>13.232628942373131</v>
      </c>
      <c r="AU44" s="61">
        <v>8.5704431910480015</v>
      </c>
      <c r="AV44" s="61">
        <v>12.412620616356564</v>
      </c>
      <c r="AW44" s="61">
        <v>8.4447746742185075</v>
      </c>
      <c r="AX44" s="61">
        <v>9.5826475873451695</v>
      </c>
      <c r="AY44" s="61">
        <v>15.426311004684639</v>
      </c>
      <c r="AZ44" s="61">
        <v>18.974720805995062</v>
      </c>
      <c r="BA44" s="61">
        <v>13.4370796641404</v>
      </c>
      <c r="BB44" s="203">
        <v>13.878515608721488</v>
      </c>
      <c r="BC44" s="61">
        <v>11.814709406605559</v>
      </c>
      <c r="BD44" s="203">
        <v>13.489677846287238</v>
      </c>
      <c r="BE44" s="203">
        <v>10.772703925573023</v>
      </c>
      <c r="BF44" s="61">
        <v>8.0884946590609985</v>
      </c>
      <c r="BG44" s="61">
        <v>10.081543957822911</v>
      </c>
      <c r="BH44" s="62">
        <v>11.460852322095327</v>
      </c>
    </row>
    <row r="45" spans="3:60" ht="16.5" thickTop="1"/>
    <row r="46" spans="3:60" ht="14.25">
      <c r="C46" s="34" t="s">
        <v>39</v>
      </c>
    </row>
    <row r="47" spans="3:60" ht="15">
      <c r="C47" s="84" t="s">
        <v>172</v>
      </c>
    </row>
  </sheetData>
  <pageMargins left="0.45" right="0.12" top="0.4" bottom="0.3" header="0.24" footer="0.5"/>
  <pageSetup paperSize="9" scale="25" fitToWidth="3" fitToHeight="3" orientation="landscape" r:id="rId1"/>
  <headerFooter alignWithMargins="0"/>
  <colBreaks count="2" manualBreakCount="2">
    <brk id="20" max="44" man="1"/>
    <brk id="39" max="44"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view="pageBreakPreview" topLeftCell="A41" zoomScaleNormal="100" zoomScaleSheetLayoutView="100" workbookViewId="0">
      <selection activeCell="A76" sqref="A76"/>
    </sheetView>
  </sheetViews>
  <sheetFormatPr defaultRowHeight="12.75"/>
  <cols>
    <col min="1" max="1" width="62.85546875" customWidth="1"/>
    <col min="2" max="7" width="17.85546875" bestFit="1" customWidth="1"/>
    <col min="8" max="8" width="17.140625" bestFit="1" customWidth="1"/>
    <col min="9" max="9" width="17" bestFit="1" customWidth="1"/>
    <col min="10" max="12" width="17.85546875" bestFit="1" customWidth="1"/>
  </cols>
  <sheetData>
    <row r="1" spans="1:12" ht="18.75" thickBot="1">
      <c r="A1" s="76" t="s">
        <v>386</v>
      </c>
      <c r="B1" s="76"/>
      <c r="C1" s="76"/>
      <c r="D1" s="76"/>
      <c r="E1" s="76"/>
      <c r="F1" s="76"/>
      <c r="G1" s="76"/>
      <c r="H1" s="76"/>
      <c r="I1" s="76"/>
      <c r="J1" s="76"/>
      <c r="K1" s="76"/>
      <c r="L1" s="76"/>
    </row>
    <row r="2" spans="1:12" ht="16.5" thickBot="1">
      <c r="A2" s="704"/>
      <c r="B2" s="559" t="s">
        <v>1100</v>
      </c>
      <c r="C2" s="559" t="s">
        <v>1101</v>
      </c>
      <c r="D2" s="559" t="s">
        <v>1102</v>
      </c>
      <c r="E2" s="559" t="s">
        <v>1103</v>
      </c>
      <c r="F2" s="559" t="s">
        <v>1104</v>
      </c>
      <c r="G2" s="559" t="s">
        <v>1105</v>
      </c>
      <c r="H2" s="559" t="s">
        <v>1106</v>
      </c>
      <c r="I2" s="559" t="s">
        <v>1107</v>
      </c>
      <c r="J2" s="559" t="s">
        <v>660</v>
      </c>
      <c r="K2" s="559" t="s">
        <v>1108</v>
      </c>
      <c r="L2" s="559" t="s">
        <v>1109</v>
      </c>
    </row>
    <row r="3" spans="1:12" ht="16.5" thickBot="1">
      <c r="A3" s="555" t="s">
        <v>661</v>
      </c>
      <c r="B3" s="912">
        <v>202359.16008775722</v>
      </c>
      <c r="C3" s="912">
        <v>551664.19873116235</v>
      </c>
      <c r="D3" s="912">
        <v>289649.37959982426</v>
      </c>
      <c r="E3" s="912">
        <v>957337.91241521353</v>
      </c>
      <c r="F3" s="912">
        <v>711021.27293855394</v>
      </c>
      <c r="G3" s="912">
        <v>829181.49707345269</v>
      </c>
      <c r="H3" s="912">
        <v>-587204.95640590321</v>
      </c>
      <c r="I3" s="912">
        <v>384989.66308848193</v>
      </c>
      <c r="J3" s="912">
        <v>842416.89017569087</v>
      </c>
      <c r="K3" s="912">
        <v>780577.99838763359</v>
      </c>
      <c r="L3" s="912">
        <v>786310.85300079582</v>
      </c>
    </row>
    <row r="4" spans="1:12" ht="16.5" thickBot="1">
      <c r="A4" s="705" t="s">
        <v>813</v>
      </c>
      <c r="B4" s="912">
        <v>916278.93803129625</v>
      </c>
      <c r="C4" s="912">
        <v>1139297.831553993</v>
      </c>
      <c r="D4" s="912">
        <v>990772.46656373295</v>
      </c>
      <c r="E4" s="912">
        <v>1516364.7896706853</v>
      </c>
      <c r="F4" s="912">
        <v>1350561.3840672614</v>
      </c>
      <c r="G4" s="912">
        <v>1633815.6177533232</v>
      </c>
      <c r="H4" s="912">
        <v>462108.5068939873</v>
      </c>
      <c r="I4" s="912">
        <v>1303258.5767123259</v>
      </c>
      <c r="J4" s="912">
        <v>1616101.5991694962</v>
      </c>
      <c r="K4" s="912">
        <v>1526785.3965446413</v>
      </c>
      <c r="L4" s="912">
        <v>2139859.2697294052</v>
      </c>
    </row>
    <row r="5" spans="1:12" ht="16.5" thickBot="1">
      <c r="A5" s="706" t="s">
        <v>814</v>
      </c>
      <c r="B5" s="913">
        <v>2759712.4055938241</v>
      </c>
      <c r="C5" s="913">
        <v>2756128.4507715181</v>
      </c>
      <c r="D5" s="913">
        <v>2872034.937919538</v>
      </c>
      <c r="E5" s="913">
        <v>3142792.2900475459</v>
      </c>
      <c r="F5" s="913">
        <v>3403816.416301114</v>
      </c>
      <c r="G5" s="913">
        <v>3796934.6839555856</v>
      </c>
      <c r="H5" s="913">
        <v>3424625.3586380649</v>
      </c>
      <c r="I5" s="913">
        <v>3608799.5953850728</v>
      </c>
      <c r="J5" s="913">
        <v>3914921.2582906154</v>
      </c>
      <c r="K5" s="913">
        <v>3651218.4731353675</v>
      </c>
      <c r="L5" s="913">
        <v>3804567.4703930323</v>
      </c>
    </row>
    <row r="6" spans="1:12" ht="16.5" thickBot="1">
      <c r="A6" s="707" t="s">
        <v>815</v>
      </c>
      <c r="B6" s="914">
        <v>2650537.998546124</v>
      </c>
      <c r="C6" s="914">
        <v>2659850.8068115185</v>
      </c>
      <c r="D6" s="914">
        <v>2794461.5921636377</v>
      </c>
      <c r="E6" s="914">
        <v>3028093.7706205463</v>
      </c>
      <c r="F6" s="914">
        <v>3261888.7520711143</v>
      </c>
      <c r="G6" s="914">
        <v>3677850.5405503856</v>
      </c>
      <c r="H6" s="914">
        <v>3325352.4746260145</v>
      </c>
      <c r="I6" s="914">
        <v>3484016.5240985728</v>
      </c>
      <c r="J6" s="914">
        <v>3795987.7506921152</v>
      </c>
      <c r="K6" s="914">
        <v>3528067.6913386178</v>
      </c>
      <c r="L6" s="914">
        <v>3704469.9168825587</v>
      </c>
    </row>
    <row r="7" spans="1:12" ht="16.5" thickBot="1">
      <c r="A7" s="707" t="s">
        <v>816</v>
      </c>
      <c r="B7" s="914">
        <v>109174.40704769999</v>
      </c>
      <c r="C7" s="914">
        <v>96277.643959999987</v>
      </c>
      <c r="D7" s="914">
        <v>77573.345755900009</v>
      </c>
      <c r="E7" s="914">
        <v>114698.51942699999</v>
      </c>
      <c r="F7" s="914">
        <v>141927.66422999999</v>
      </c>
      <c r="G7" s="914">
        <v>119084.1434052</v>
      </c>
      <c r="H7" s="914">
        <v>99272.884012050024</v>
      </c>
      <c r="I7" s="914">
        <v>124783.07128650001</v>
      </c>
      <c r="J7" s="914">
        <v>118933.5075985</v>
      </c>
      <c r="K7" s="914">
        <v>123150.78179675</v>
      </c>
      <c r="L7" s="914">
        <v>100097.55351047334</v>
      </c>
    </row>
    <row r="8" spans="1:12" ht="16.5" thickBot="1">
      <c r="A8" s="706" t="s">
        <v>817</v>
      </c>
      <c r="B8" s="913">
        <v>-1843433.4675625279</v>
      </c>
      <c r="C8" s="913">
        <v>-1616830.6192175252</v>
      </c>
      <c r="D8" s="913">
        <v>-1881262.4713558049</v>
      </c>
      <c r="E8" s="913">
        <v>-1626427.5003768606</v>
      </c>
      <c r="F8" s="913">
        <v>-2053255.0322338524</v>
      </c>
      <c r="G8" s="913">
        <v>-2163119.0662022624</v>
      </c>
      <c r="H8" s="913">
        <v>-2962516.8517440776</v>
      </c>
      <c r="I8" s="913">
        <v>-2305541.0186727471</v>
      </c>
      <c r="J8" s="913">
        <v>-2298819.6591211194</v>
      </c>
      <c r="K8" s="913">
        <v>-2124433.0765907262</v>
      </c>
      <c r="L8" s="913">
        <v>-1664708.2006636271</v>
      </c>
    </row>
    <row r="9" spans="1:12" ht="16.5" thickBot="1">
      <c r="A9" s="708" t="s">
        <v>671</v>
      </c>
      <c r="B9" s="914">
        <v>-396949.16728237795</v>
      </c>
      <c r="C9" s="914">
        <v>-455611.94011287048</v>
      </c>
      <c r="D9" s="914">
        <v>-501628.36679645069</v>
      </c>
      <c r="E9" s="914">
        <v>-317451.03804358584</v>
      </c>
      <c r="F9" s="914">
        <v>-413051.66896384215</v>
      </c>
      <c r="G9" s="914">
        <v>-805227.4953959632</v>
      </c>
      <c r="H9" s="914">
        <v>-1111421.8665389696</v>
      </c>
      <c r="I9" s="914">
        <v>-624026.28229450213</v>
      </c>
      <c r="J9" s="914">
        <v>-861840.96433405555</v>
      </c>
      <c r="K9" s="914">
        <v>-583518.94282028812</v>
      </c>
      <c r="L9" s="914">
        <v>-322927.01055263792</v>
      </c>
    </row>
    <row r="10" spans="1:12" ht="16.5" thickBot="1">
      <c r="A10" s="707" t="s">
        <v>816</v>
      </c>
      <c r="B10" s="914">
        <v>-1446484.3002801496</v>
      </c>
      <c r="C10" s="914">
        <v>-1161218.6791046546</v>
      </c>
      <c r="D10" s="914">
        <v>-1379634.1045593543</v>
      </c>
      <c r="E10" s="914">
        <v>-1308976.4623332748</v>
      </c>
      <c r="F10" s="914">
        <v>-1640203.3632700101</v>
      </c>
      <c r="G10" s="914">
        <v>-1357891.5708062993</v>
      </c>
      <c r="H10" s="914">
        <v>-1851094.9852051083</v>
      </c>
      <c r="I10" s="914">
        <v>-1681514.7363782448</v>
      </c>
      <c r="J10" s="914">
        <v>-1436978.6947870639</v>
      </c>
      <c r="K10" s="914">
        <v>-1540914.1337704379</v>
      </c>
      <c r="L10" s="914">
        <v>-1341781.1901109891</v>
      </c>
    </row>
    <row r="11" spans="1:12" ht="16.5" thickBot="1">
      <c r="A11" s="707" t="s">
        <v>818</v>
      </c>
      <c r="B11" s="914">
        <v>0</v>
      </c>
      <c r="C11" s="914">
        <v>0</v>
      </c>
      <c r="D11" s="914">
        <v>0</v>
      </c>
      <c r="E11" s="914">
        <v>0</v>
      </c>
      <c r="F11" s="914">
        <v>0</v>
      </c>
      <c r="G11" s="914">
        <v>0</v>
      </c>
      <c r="H11" s="914">
        <v>0</v>
      </c>
      <c r="I11" s="914">
        <v>0</v>
      </c>
      <c r="J11" s="914">
        <v>0</v>
      </c>
      <c r="K11" s="914">
        <v>0</v>
      </c>
      <c r="L11" s="914">
        <v>0</v>
      </c>
    </row>
    <row r="12" spans="1:12" ht="16.5" thickBot="1">
      <c r="A12" s="705" t="s">
        <v>819</v>
      </c>
      <c r="B12" s="912">
        <v>-673856.25217681972</v>
      </c>
      <c r="C12" s="912">
        <v>-631123.62769386405</v>
      </c>
      <c r="D12" s="912">
        <v>-771231.81995842687</v>
      </c>
      <c r="E12" s="912">
        <v>-676614.80599120969</v>
      </c>
      <c r="F12" s="912">
        <v>-676596.0690627388</v>
      </c>
      <c r="G12" s="912">
        <v>-659257.30310614232</v>
      </c>
      <c r="H12" s="912">
        <v>-929742.74013560649</v>
      </c>
      <c r="I12" s="912">
        <v>-996471.72938751034</v>
      </c>
      <c r="J12" s="912">
        <v>-805812.11327779561</v>
      </c>
      <c r="K12" s="912">
        <v>-650591.00337702071</v>
      </c>
      <c r="L12" s="912">
        <v>-1332490.8974312185</v>
      </c>
    </row>
    <row r="13" spans="1:12" ht="16.5" thickBot="1">
      <c r="A13" s="706" t="s">
        <v>745</v>
      </c>
      <c r="B13" s="914">
        <v>104364.21918893438</v>
      </c>
      <c r="C13" s="914">
        <v>113883.28884040097</v>
      </c>
      <c r="D13" s="914">
        <v>123645.61128874215</v>
      </c>
      <c r="E13" s="914">
        <v>122745.43567331856</v>
      </c>
      <c r="F13" s="914">
        <v>129001.39692639695</v>
      </c>
      <c r="G13" s="914">
        <v>137382.86238888968</v>
      </c>
      <c r="H13" s="914">
        <v>134919.36019096358</v>
      </c>
      <c r="I13" s="914">
        <v>119610.77184915997</v>
      </c>
      <c r="J13" s="914">
        <v>112707.7584548787</v>
      </c>
      <c r="K13" s="914">
        <v>128265.27859937679</v>
      </c>
      <c r="L13" s="914">
        <v>112479.076968828</v>
      </c>
    </row>
    <row r="14" spans="1:12" ht="16.5" thickBot="1">
      <c r="A14" s="709" t="s">
        <v>820</v>
      </c>
      <c r="B14" s="914">
        <v>59289.846482732988</v>
      </c>
      <c r="C14" s="914">
        <v>75023.063329504002</v>
      </c>
      <c r="D14" s="914">
        <v>86484.829695270673</v>
      </c>
      <c r="E14" s="914">
        <v>76328.336681999994</v>
      </c>
      <c r="F14" s="914">
        <v>58511.238400000002</v>
      </c>
      <c r="G14" s="914">
        <v>66726.744672000001</v>
      </c>
      <c r="H14" s="914">
        <v>67032.137536000009</v>
      </c>
      <c r="I14" s="914">
        <v>51872.770410000005</v>
      </c>
      <c r="J14" s="914">
        <v>63056.919770123975</v>
      </c>
      <c r="K14" s="914">
        <v>57139.755919650001</v>
      </c>
      <c r="L14" s="914">
        <v>65901.25007400001</v>
      </c>
    </row>
    <row r="15" spans="1:12" ht="16.5" thickBot="1">
      <c r="A15" s="709" t="s">
        <v>821</v>
      </c>
      <c r="B15" s="914">
        <v>23981.155412999997</v>
      </c>
      <c r="C15" s="914">
        <v>18864.584800000001</v>
      </c>
      <c r="D15" s="914">
        <v>17186.417114</v>
      </c>
      <c r="E15" s="914">
        <v>25792.107666</v>
      </c>
      <c r="F15" s="914">
        <v>26523.00448</v>
      </c>
      <c r="G15" s="914">
        <v>25023.141873600001</v>
      </c>
      <c r="H15" s="914">
        <v>22926.158505600004</v>
      </c>
      <c r="I15" s="914">
        <v>21351.435863999999</v>
      </c>
      <c r="J15" s="914">
        <v>24810.095434500003</v>
      </c>
      <c r="K15" s="914">
        <v>24198.700015000002</v>
      </c>
      <c r="L15" s="914">
        <v>24672.958363999998</v>
      </c>
    </row>
    <row r="16" spans="1:12" ht="16.5" thickBot="1">
      <c r="A16" s="709" t="s">
        <v>822</v>
      </c>
      <c r="B16" s="914">
        <v>44.104825544231247</v>
      </c>
      <c r="C16" s="914">
        <v>63.522529627079997</v>
      </c>
      <c r="D16" s="914">
        <v>17.5041270350487</v>
      </c>
      <c r="E16" s="914">
        <v>26.580336689999992</v>
      </c>
      <c r="F16" s="914">
        <v>106.27169999999998</v>
      </c>
      <c r="G16" s="914">
        <v>100.16363159999999</v>
      </c>
      <c r="H16" s="914">
        <v>36.369373424999999</v>
      </c>
      <c r="I16" s="914">
        <v>9.2665800000000011</v>
      </c>
      <c r="J16" s="914">
        <v>92.077516827271339</v>
      </c>
      <c r="K16" s="914">
        <v>67.188264149999995</v>
      </c>
      <c r="L16" s="914">
        <v>66.983287799999999</v>
      </c>
    </row>
    <row r="17" spans="1:12" ht="16.5" thickBot="1">
      <c r="A17" s="709" t="s">
        <v>823</v>
      </c>
      <c r="B17" s="914">
        <v>1998.5535360000001</v>
      </c>
      <c r="C17" s="914">
        <v>1572.1728000000001</v>
      </c>
      <c r="D17" s="914">
        <v>1432.3257600000004</v>
      </c>
      <c r="E17" s="914">
        <v>2149.7155200000002</v>
      </c>
      <c r="F17" s="914">
        <v>1671.4051200000004</v>
      </c>
      <c r="G17" s="914">
        <v>2006.9483615999998</v>
      </c>
      <c r="H17" s="914">
        <v>1838.7625536000003</v>
      </c>
      <c r="I17" s="914">
        <v>2179.4996160000005</v>
      </c>
      <c r="J17" s="914">
        <v>1737.2002032000003</v>
      </c>
      <c r="K17" s="914">
        <v>1910.3004720000004</v>
      </c>
      <c r="L17" s="914">
        <v>2061.0242400000002</v>
      </c>
    </row>
    <row r="18" spans="1:12" ht="16.5" thickBot="1">
      <c r="A18" s="707" t="s">
        <v>824</v>
      </c>
      <c r="B18" s="914">
        <v>0</v>
      </c>
      <c r="C18" s="914">
        <v>0</v>
      </c>
      <c r="D18" s="914">
        <v>0</v>
      </c>
      <c r="E18" s="914">
        <v>0</v>
      </c>
      <c r="F18" s="914">
        <v>0</v>
      </c>
      <c r="G18" s="914">
        <v>0</v>
      </c>
      <c r="H18" s="914">
        <v>0</v>
      </c>
      <c r="I18" s="914">
        <v>0</v>
      </c>
      <c r="J18" s="914">
        <v>0</v>
      </c>
      <c r="K18" s="914">
        <v>0</v>
      </c>
      <c r="L18" s="914">
        <v>0</v>
      </c>
    </row>
    <row r="19" spans="1:12" ht="16.5" thickBot="1">
      <c r="A19" s="707" t="s">
        <v>825</v>
      </c>
      <c r="B19" s="914">
        <v>941.68030366527967</v>
      </c>
      <c r="C19" s="914">
        <v>456.37586914159999</v>
      </c>
      <c r="D19" s="914">
        <v>443.60403652614781</v>
      </c>
      <c r="E19" s="914">
        <v>242.33598307955461</v>
      </c>
      <c r="F19" s="914">
        <v>322.19167600000003</v>
      </c>
      <c r="G19" s="914">
        <v>1121.41915434</v>
      </c>
      <c r="H19" s="914">
        <v>268.95854713000006</v>
      </c>
      <c r="I19" s="914">
        <v>754.34594490000018</v>
      </c>
      <c r="J19" s="914">
        <v>133.87784755000001</v>
      </c>
      <c r="K19" s="914">
        <v>491.71508718000007</v>
      </c>
      <c r="L19" s="914">
        <v>551.65187442000001</v>
      </c>
    </row>
    <row r="20" spans="1:12" ht="16.5" thickBot="1">
      <c r="A20" s="707" t="s">
        <v>826</v>
      </c>
      <c r="B20" s="914">
        <v>0</v>
      </c>
      <c r="C20" s="914">
        <v>0</v>
      </c>
      <c r="D20" s="914">
        <v>0</v>
      </c>
      <c r="E20" s="914">
        <v>0</v>
      </c>
      <c r="F20" s="914">
        <v>0</v>
      </c>
      <c r="G20" s="914">
        <v>0</v>
      </c>
      <c r="H20" s="914">
        <v>0</v>
      </c>
      <c r="I20" s="914">
        <v>0</v>
      </c>
      <c r="J20" s="914">
        <v>0</v>
      </c>
      <c r="K20" s="914">
        <v>0</v>
      </c>
      <c r="L20" s="914">
        <v>0</v>
      </c>
    </row>
    <row r="21" spans="1:12" ht="16.5" thickBot="1">
      <c r="A21" s="709" t="s">
        <v>827</v>
      </c>
      <c r="B21" s="914">
        <v>0</v>
      </c>
      <c r="C21" s="914">
        <v>0</v>
      </c>
      <c r="D21" s="914">
        <v>0</v>
      </c>
      <c r="E21" s="914">
        <v>0</v>
      </c>
      <c r="F21" s="914">
        <v>0</v>
      </c>
      <c r="G21" s="914">
        <v>0</v>
      </c>
      <c r="H21" s="914">
        <v>0</v>
      </c>
      <c r="I21" s="914">
        <v>0</v>
      </c>
      <c r="J21" s="914">
        <v>0</v>
      </c>
      <c r="K21" s="914">
        <v>0</v>
      </c>
      <c r="L21" s="914">
        <v>0</v>
      </c>
    </row>
    <row r="22" spans="1:12" ht="16.5" thickBot="1">
      <c r="A22" s="709" t="s">
        <v>828</v>
      </c>
      <c r="B22" s="914">
        <v>17350.779332587503</v>
      </c>
      <c r="C22" s="914">
        <v>17371.560330000004</v>
      </c>
      <c r="D22" s="914">
        <v>17408.968458975003</v>
      </c>
      <c r="E22" s="914">
        <v>17418.909733425</v>
      </c>
      <c r="F22" s="914">
        <v>40757.905475996944</v>
      </c>
      <c r="G22" s="914">
        <v>41410.994535879669</v>
      </c>
      <c r="H22" s="914">
        <v>41102.403601026585</v>
      </c>
      <c r="I22" s="914">
        <v>41759.142864729969</v>
      </c>
      <c r="J22" s="914">
        <v>21021.391517309996</v>
      </c>
      <c r="K22" s="914">
        <v>42199.141137126746</v>
      </c>
      <c r="L22" s="914">
        <v>17046.060094780001</v>
      </c>
    </row>
    <row r="23" spans="1:12" ht="16.5" thickBot="1">
      <c r="A23" s="707" t="s">
        <v>829</v>
      </c>
      <c r="B23" s="914">
        <v>0</v>
      </c>
      <c r="C23" s="914">
        <v>0</v>
      </c>
      <c r="D23" s="914">
        <v>0</v>
      </c>
      <c r="E23" s="914">
        <v>0</v>
      </c>
      <c r="F23" s="914">
        <v>0</v>
      </c>
      <c r="G23" s="914">
        <v>0</v>
      </c>
      <c r="H23" s="914">
        <v>0</v>
      </c>
      <c r="I23" s="914">
        <v>0</v>
      </c>
      <c r="J23" s="914">
        <v>0</v>
      </c>
      <c r="K23" s="914">
        <v>0</v>
      </c>
      <c r="L23" s="914">
        <v>0</v>
      </c>
    </row>
    <row r="24" spans="1:12" ht="16.5" thickBot="1">
      <c r="A24" s="709" t="s">
        <v>830</v>
      </c>
      <c r="B24" s="914">
        <v>758.09929540437668</v>
      </c>
      <c r="C24" s="914">
        <v>532.00918212829117</v>
      </c>
      <c r="D24" s="914">
        <v>671.96209693526453</v>
      </c>
      <c r="E24" s="914">
        <v>787.44975212400004</v>
      </c>
      <c r="F24" s="914">
        <v>1109.3800744000002</v>
      </c>
      <c r="G24" s="914">
        <v>993.45015986999999</v>
      </c>
      <c r="H24" s="914">
        <v>1714.5700741820003</v>
      </c>
      <c r="I24" s="914">
        <v>1684.3105695300001</v>
      </c>
      <c r="J24" s="914">
        <v>1856.1961653674409</v>
      </c>
      <c r="K24" s="914">
        <v>2258.4777042700002</v>
      </c>
      <c r="L24" s="914">
        <v>2179.149033828</v>
      </c>
    </row>
    <row r="25" spans="1:12" ht="16.5" thickBot="1">
      <c r="A25" s="706" t="s">
        <v>737</v>
      </c>
      <c r="B25" s="914">
        <v>-778220.47136575414</v>
      </c>
      <c r="C25" s="914">
        <v>-745006.91653426504</v>
      </c>
      <c r="D25" s="914">
        <v>-894877.43124716904</v>
      </c>
      <c r="E25" s="914">
        <v>-799360.24166452815</v>
      </c>
      <c r="F25" s="914">
        <v>-805597.46598913579</v>
      </c>
      <c r="G25" s="914">
        <v>-796640.1654950321</v>
      </c>
      <c r="H25" s="914">
        <v>-1064662.10032657</v>
      </c>
      <c r="I25" s="914">
        <v>-1116082.5012366702</v>
      </c>
      <c r="J25" s="914">
        <v>-918519.87173267431</v>
      </c>
      <c r="K25" s="914">
        <v>-778856.2819763975</v>
      </c>
      <c r="L25" s="914">
        <v>-1444969.9744000465</v>
      </c>
    </row>
    <row r="26" spans="1:12" ht="16.5" thickBot="1">
      <c r="A26" s="709" t="s">
        <v>820</v>
      </c>
      <c r="B26" s="914">
        <v>-349555.79123723711</v>
      </c>
      <c r="C26" s="914">
        <v>-316250.15588124614</v>
      </c>
      <c r="D26" s="914">
        <v>-310427.15394418722</v>
      </c>
      <c r="E26" s="914">
        <v>-304490.57829964528</v>
      </c>
      <c r="F26" s="914">
        <v>-312182.19961171428</v>
      </c>
      <c r="G26" s="914">
        <v>-295167.68552305194</v>
      </c>
      <c r="H26" s="914">
        <v>-314847.17102759262</v>
      </c>
      <c r="I26" s="914">
        <v>-317001.95701637183</v>
      </c>
      <c r="J26" s="914">
        <v>-329328.4671897029</v>
      </c>
      <c r="K26" s="914">
        <v>-302298.13991117809</v>
      </c>
      <c r="L26" s="914">
        <v>-950454.96097321773</v>
      </c>
    </row>
    <row r="27" spans="1:12" ht="16.5" thickBot="1">
      <c r="A27" s="709" t="s">
        <v>821</v>
      </c>
      <c r="B27" s="914">
        <v>-188056.45264259999</v>
      </c>
      <c r="C27" s="914">
        <v>-193441.86831999998</v>
      </c>
      <c r="D27" s="914">
        <v>-279714.77600382501</v>
      </c>
      <c r="E27" s="914">
        <v>-178365.79678592502</v>
      </c>
      <c r="F27" s="914">
        <v>-139657.62475257702</v>
      </c>
      <c r="G27" s="914">
        <v>-184865.41001749499</v>
      </c>
      <c r="H27" s="914">
        <v>-324856.42711290997</v>
      </c>
      <c r="I27" s="914">
        <v>-368029.08969135</v>
      </c>
      <c r="J27" s="914">
        <v>-296890.53853314999</v>
      </c>
      <c r="K27" s="914">
        <v>-272699.64529367496</v>
      </c>
      <c r="L27" s="914">
        <v>-216104.69564382505</v>
      </c>
    </row>
    <row r="28" spans="1:12" ht="16.5" thickBot="1">
      <c r="A28" s="709" t="s">
        <v>822</v>
      </c>
      <c r="B28" s="914">
        <v>-15279.689805040758</v>
      </c>
      <c r="C28" s="914">
        <v>-17170.928853018999</v>
      </c>
      <c r="D28" s="914">
        <v>-23658.952769056883</v>
      </c>
      <c r="E28" s="914">
        <v>-19540.335895107924</v>
      </c>
      <c r="F28" s="914">
        <v>-20335.229462938602</v>
      </c>
      <c r="G28" s="914">
        <v>-26934.176651395097</v>
      </c>
      <c r="H28" s="914">
        <v>-34116.045368422507</v>
      </c>
      <c r="I28" s="914">
        <v>-26889.197165748537</v>
      </c>
      <c r="J28" s="914">
        <v>-31951.655352996273</v>
      </c>
      <c r="K28" s="914">
        <v>-28222.83378779444</v>
      </c>
      <c r="L28" s="914">
        <v>-21237.001255953513</v>
      </c>
    </row>
    <row r="29" spans="1:12" ht="16.5" thickBot="1">
      <c r="A29" s="709" t="s">
        <v>823</v>
      </c>
      <c r="B29" s="914">
        <v>-10559.321918999998</v>
      </c>
      <c r="C29" s="914">
        <v>-6517.9664000000002</v>
      </c>
      <c r="D29" s="914">
        <v>-10709.619068</v>
      </c>
      <c r="E29" s="914">
        <v>-15134.594403999999</v>
      </c>
      <c r="F29" s="914">
        <v>-5865.2933999999996</v>
      </c>
      <c r="G29" s="914">
        <v>-7726.6899299999995</v>
      </c>
      <c r="H29" s="914">
        <v>-8219.4023870000019</v>
      </c>
      <c r="I29" s="914">
        <v>-13577.084130000001</v>
      </c>
      <c r="J29" s="914">
        <v>-15681.490651</v>
      </c>
      <c r="K29" s="914">
        <v>-12239.032926</v>
      </c>
      <c r="L29" s="914">
        <v>-19556.309550000002</v>
      </c>
    </row>
    <row r="30" spans="1:12" ht="16.5" thickBot="1">
      <c r="A30" s="707" t="s">
        <v>824</v>
      </c>
      <c r="B30" s="914">
        <v>-1497.4281329999999</v>
      </c>
      <c r="C30" s="914">
        <v>-4542.3287999999993</v>
      </c>
      <c r="D30" s="914">
        <v>-3427.1377820000007</v>
      </c>
      <c r="E30" s="914">
        <v>-9996.1771679999983</v>
      </c>
      <c r="F30" s="914">
        <v>-3592.1342</v>
      </c>
      <c r="G30" s="914">
        <v>-2320.30431</v>
      </c>
      <c r="H30" s="914">
        <v>-3472.0020440000003</v>
      </c>
      <c r="I30" s="914">
        <v>-4264.1712299999999</v>
      </c>
      <c r="J30" s="914">
        <v>-2829.5306340000002</v>
      </c>
      <c r="K30" s="914">
        <v>-2712.5018140000006</v>
      </c>
      <c r="L30" s="914">
        <v>-7266.6718280000005</v>
      </c>
    </row>
    <row r="31" spans="1:12" ht="16.5" thickBot="1">
      <c r="A31" s="707" t="s">
        <v>825</v>
      </c>
      <c r="B31" s="914">
        <v>-1387.388727</v>
      </c>
      <c r="C31" s="914">
        <v>-485.34879999999993</v>
      </c>
      <c r="D31" s="914">
        <v>-1162.8694763999999</v>
      </c>
      <c r="E31" s="914">
        <v>-2052.6797499999998</v>
      </c>
      <c r="F31" s="914">
        <v>-2837.98198</v>
      </c>
      <c r="G31" s="914">
        <v>-2428.7383331999995</v>
      </c>
      <c r="H31" s="914">
        <v>-25827.347604100003</v>
      </c>
      <c r="I31" s="914">
        <v>-17878.630566</v>
      </c>
      <c r="J31" s="914">
        <v>-10741.562584000001</v>
      </c>
      <c r="K31" s="914">
        <v>-15578.937345999999</v>
      </c>
      <c r="L31" s="914">
        <v>-20801.355556800001</v>
      </c>
    </row>
    <row r="32" spans="1:12" ht="16.5" thickBot="1">
      <c r="A32" s="707" t="s">
        <v>826</v>
      </c>
      <c r="B32" s="914">
        <v>-4514.5896839999996</v>
      </c>
      <c r="C32" s="914">
        <v>-3132.4351999999999</v>
      </c>
      <c r="D32" s="914">
        <v>-8223.9370720000006</v>
      </c>
      <c r="E32" s="914">
        <v>-2793.1373180000001</v>
      </c>
      <c r="F32" s="914">
        <v>-2154.0745999999999</v>
      </c>
      <c r="G32" s="914">
        <v>-6824.6046239999996</v>
      </c>
      <c r="H32" s="914">
        <v>-9137.5675510000001</v>
      </c>
      <c r="I32" s="914">
        <v>-7308.242760000001</v>
      </c>
      <c r="J32" s="914">
        <v>-8233.2134449999994</v>
      </c>
      <c r="K32" s="914">
        <v>-5961.8854600000004</v>
      </c>
      <c r="L32" s="914">
        <v>-9501.0094699999991</v>
      </c>
    </row>
    <row r="33" spans="1:12" ht="16.5" thickBot="1">
      <c r="A33" s="709" t="s">
        <v>827</v>
      </c>
      <c r="B33" s="914">
        <v>-9400.9341179999992</v>
      </c>
      <c r="C33" s="914">
        <v>-6712.9991999999993</v>
      </c>
      <c r="D33" s="914">
        <v>-8379.1056960000005</v>
      </c>
      <c r="E33" s="914">
        <v>-9198.9909959999986</v>
      </c>
      <c r="F33" s="914">
        <v>-8479.125</v>
      </c>
      <c r="G33" s="914">
        <v>-9244.4599439999984</v>
      </c>
      <c r="H33" s="914">
        <v>-7684.3127550000017</v>
      </c>
      <c r="I33" s="914">
        <v>-7385.4642600000006</v>
      </c>
      <c r="J33" s="914">
        <v>-9903.3572189999995</v>
      </c>
      <c r="K33" s="914">
        <v>-9865.2036630000002</v>
      </c>
      <c r="L33" s="914">
        <v>-9869.4956220000004</v>
      </c>
    </row>
    <row r="34" spans="1:12" ht="16.5" thickBot="1">
      <c r="A34" s="709" t="s">
        <v>828</v>
      </c>
      <c r="B34" s="914">
        <v>-54310.794845976387</v>
      </c>
      <c r="C34" s="914">
        <v>-22860.151799999996</v>
      </c>
      <c r="D34" s="914">
        <v>-59733.579214500009</v>
      </c>
      <c r="E34" s="914">
        <v>-84053.317010249986</v>
      </c>
      <c r="F34" s="914">
        <v>-83074.856073461036</v>
      </c>
      <c r="G34" s="914">
        <v>-46615.426658489996</v>
      </c>
      <c r="H34" s="914">
        <v>-61537.048241445002</v>
      </c>
      <c r="I34" s="914">
        <v>-132508.91247420001</v>
      </c>
      <c r="J34" s="914">
        <v>-50463.683978125002</v>
      </c>
      <c r="K34" s="914">
        <v>-43379.349709249997</v>
      </c>
      <c r="L34" s="914">
        <v>-70187.829182250003</v>
      </c>
    </row>
    <row r="35" spans="1:12" ht="16.5" thickBot="1">
      <c r="A35" s="707" t="s">
        <v>829</v>
      </c>
      <c r="B35" s="914">
        <v>-264.68938199999997</v>
      </c>
      <c r="C35" s="914">
        <v>-4600.3919999999998</v>
      </c>
      <c r="D35" s="914">
        <v>-2324.5453480000001</v>
      </c>
      <c r="E35" s="914">
        <v>-719.55755599999998</v>
      </c>
      <c r="F35" s="914">
        <v>-1659.6474000000001</v>
      </c>
      <c r="G35" s="914">
        <v>-1352.3621819999996</v>
      </c>
      <c r="H35" s="914">
        <v>-791.99346100000002</v>
      </c>
      <c r="I35" s="914">
        <v>-8446.4876700000023</v>
      </c>
      <c r="J35" s="914">
        <v>-517.49389169999995</v>
      </c>
      <c r="K35" s="914">
        <v>-3654.0739338999997</v>
      </c>
      <c r="L35" s="914">
        <v>-6273.7890141999997</v>
      </c>
    </row>
    <row r="36" spans="1:12" ht="16.5" thickBot="1">
      <c r="A36" s="709" t="s">
        <v>830</v>
      </c>
      <c r="B36" s="914">
        <v>-143393.39087190002</v>
      </c>
      <c r="C36" s="914">
        <v>-169292.34128000002</v>
      </c>
      <c r="D36" s="914">
        <v>-187115.75487320003</v>
      </c>
      <c r="E36" s="914">
        <v>-173015.0764816</v>
      </c>
      <c r="F36" s="914">
        <v>-225759.29950844502</v>
      </c>
      <c r="G36" s="914">
        <v>-213160.3073214</v>
      </c>
      <c r="H36" s="914">
        <v>-274172.78277410002</v>
      </c>
      <c r="I36" s="914">
        <v>-212793.26427300004</v>
      </c>
      <c r="J36" s="914">
        <v>-161978.87825399995</v>
      </c>
      <c r="K36" s="914">
        <v>-82244.678131599998</v>
      </c>
      <c r="L36" s="914">
        <v>-113716.8563038</v>
      </c>
    </row>
    <row r="37" spans="1:12" ht="16.5" thickBot="1">
      <c r="A37" s="705" t="s">
        <v>831</v>
      </c>
      <c r="B37" s="912">
        <v>-681829.94075217994</v>
      </c>
      <c r="C37" s="912">
        <v>-671005.52658138692</v>
      </c>
      <c r="D37" s="912">
        <v>-787057.85254454438</v>
      </c>
      <c r="E37" s="912">
        <v>-792291.89694371517</v>
      </c>
      <c r="F37" s="912">
        <v>-766293.39356526802</v>
      </c>
      <c r="G37" s="912">
        <v>-986591.58422885893</v>
      </c>
      <c r="H37" s="912">
        <v>-945329.7901579981</v>
      </c>
      <c r="I37" s="912">
        <v>-807477.01120938896</v>
      </c>
      <c r="J37" s="912">
        <v>-793598.29843175295</v>
      </c>
      <c r="K37" s="912">
        <v>-931157.94715899602</v>
      </c>
      <c r="L37" s="912">
        <v>-862968.85699351272</v>
      </c>
    </row>
    <row r="38" spans="1:12" ht="16.5" thickBot="1">
      <c r="A38" s="706" t="s">
        <v>832</v>
      </c>
      <c r="B38" s="913">
        <v>55868.201989476001</v>
      </c>
      <c r="C38" s="913">
        <v>35305.607090037789</v>
      </c>
      <c r="D38" s="913">
        <v>35459.566788170356</v>
      </c>
      <c r="E38" s="913">
        <v>23775.79401189799</v>
      </c>
      <c r="F38" s="913">
        <v>29926.828072063796</v>
      </c>
      <c r="G38" s="913">
        <v>40431.723166478405</v>
      </c>
      <c r="H38" s="913">
        <v>38296.841070401206</v>
      </c>
      <c r="I38" s="913">
        <v>29432.851788372005</v>
      </c>
      <c r="J38" s="913">
        <v>36078.944655645602</v>
      </c>
      <c r="K38" s="913">
        <v>37008.198254837727</v>
      </c>
      <c r="L38" s="913">
        <v>40929.427581380005</v>
      </c>
    </row>
    <row r="39" spans="1:12" ht="16.5" thickBot="1">
      <c r="A39" s="710" t="s">
        <v>833</v>
      </c>
      <c r="B39" s="914">
        <v>50790.552561126002</v>
      </c>
      <c r="C39" s="914">
        <v>28078.004170037791</v>
      </c>
      <c r="D39" s="914">
        <v>28455.120820270353</v>
      </c>
      <c r="E39" s="914">
        <v>17961.634602197988</v>
      </c>
      <c r="F39" s="914">
        <v>23330.204488063795</v>
      </c>
      <c r="G39" s="914">
        <v>32670.7876890384</v>
      </c>
      <c r="H39" s="914">
        <v>31119.100102241202</v>
      </c>
      <c r="I39" s="914">
        <v>23207.934007572003</v>
      </c>
      <c r="J39" s="914">
        <v>28898.0941295556</v>
      </c>
      <c r="K39" s="914">
        <v>28722.644526257725</v>
      </c>
      <c r="L39" s="914">
        <v>33205.879766360005</v>
      </c>
    </row>
    <row r="40" spans="1:12" ht="16.5" thickBot="1">
      <c r="A40" s="711" t="s">
        <v>834</v>
      </c>
      <c r="B40" s="914">
        <v>5077.6494283500006</v>
      </c>
      <c r="C40" s="914">
        <v>7227.6029200000003</v>
      </c>
      <c r="D40" s="914">
        <v>7004.445967900002</v>
      </c>
      <c r="E40" s="914">
        <v>5814.1594097000007</v>
      </c>
      <c r="F40" s="914">
        <v>6596.6235840000008</v>
      </c>
      <c r="G40" s="914">
        <v>7760.9354774400008</v>
      </c>
      <c r="H40" s="914">
        <v>7177.7409681600011</v>
      </c>
      <c r="I40" s="914">
        <v>6224.9177808000013</v>
      </c>
      <c r="J40" s="914">
        <v>7180.8505260900001</v>
      </c>
      <c r="K40" s="914">
        <v>8285.5537285800019</v>
      </c>
      <c r="L40" s="914">
        <v>7723.5478150200015</v>
      </c>
    </row>
    <row r="41" spans="1:12" ht="16.5" thickBot="1">
      <c r="A41" s="706" t="s">
        <v>835</v>
      </c>
      <c r="B41" s="913">
        <v>-737698.14274165593</v>
      </c>
      <c r="C41" s="913">
        <v>-706311.1336714247</v>
      </c>
      <c r="D41" s="913">
        <v>-822517.41933271475</v>
      </c>
      <c r="E41" s="913">
        <v>-816067.69095561316</v>
      </c>
      <c r="F41" s="913">
        <v>-796220.22163733188</v>
      </c>
      <c r="G41" s="913">
        <v>-1027023.3073953373</v>
      </c>
      <c r="H41" s="913">
        <v>-983626.63122839935</v>
      </c>
      <c r="I41" s="913">
        <v>-836909.862997761</v>
      </c>
      <c r="J41" s="913">
        <v>-829677.24308739859</v>
      </c>
      <c r="K41" s="913">
        <v>-968166.14541383367</v>
      </c>
      <c r="L41" s="913">
        <v>-903898.28457489272</v>
      </c>
    </row>
    <row r="42" spans="1:12" ht="16.5" thickBot="1">
      <c r="A42" s="710" t="s">
        <v>833</v>
      </c>
      <c r="B42" s="914">
        <v>-736606.52209375589</v>
      </c>
      <c r="C42" s="914">
        <v>-705820.27631142479</v>
      </c>
      <c r="D42" s="914">
        <v>-821737.84619771468</v>
      </c>
      <c r="E42" s="914">
        <v>-815597.51532851311</v>
      </c>
      <c r="F42" s="914">
        <v>-795083.48965253239</v>
      </c>
      <c r="G42" s="914">
        <v>-1026592.7109882373</v>
      </c>
      <c r="H42" s="914">
        <v>-983143.60642564937</v>
      </c>
      <c r="I42" s="914">
        <v>-832261.43758376106</v>
      </c>
      <c r="J42" s="914">
        <v>-828822.03860424855</v>
      </c>
      <c r="K42" s="914">
        <v>-968031.14460433368</v>
      </c>
      <c r="L42" s="914">
        <v>-903202.14241019276</v>
      </c>
    </row>
    <row r="43" spans="1:12" ht="16.5" thickBot="1">
      <c r="A43" s="711" t="s">
        <v>834</v>
      </c>
      <c r="B43" s="914">
        <v>-1091.6206479</v>
      </c>
      <c r="C43" s="914">
        <v>-490.85736000000003</v>
      </c>
      <c r="D43" s="914">
        <v>-779.57313500000009</v>
      </c>
      <c r="E43" s="914">
        <v>-470.17562709999993</v>
      </c>
      <c r="F43" s="914">
        <v>-1136.73198479951</v>
      </c>
      <c r="G43" s="914">
        <v>-430.59640709999996</v>
      </c>
      <c r="H43" s="914">
        <v>-483.02480275000005</v>
      </c>
      <c r="I43" s="914">
        <v>-4648.4254140000012</v>
      </c>
      <c r="J43" s="914">
        <v>-855.20448314999999</v>
      </c>
      <c r="K43" s="914">
        <v>-135.00080950000003</v>
      </c>
      <c r="L43" s="914">
        <v>-696.14216470000008</v>
      </c>
    </row>
    <row r="44" spans="1:12" ht="16.5" thickBot="1">
      <c r="A44" s="705" t="s">
        <v>735</v>
      </c>
      <c r="B44" s="912">
        <v>641766.41498546069</v>
      </c>
      <c r="C44" s="912">
        <v>714495.52145242027</v>
      </c>
      <c r="D44" s="912">
        <v>857166.58553906251</v>
      </c>
      <c r="E44" s="912">
        <v>909879.82567945297</v>
      </c>
      <c r="F44" s="912">
        <v>803349.3514992994</v>
      </c>
      <c r="G44" s="912">
        <v>841214.76665513078</v>
      </c>
      <c r="H44" s="912">
        <v>825759.06699371408</v>
      </c>
      <c r="I44" s="912">
        <v>885679.82697305526</v>
      </c>
      <c r="J44" s="912">
        <v>825725.7027157431</v>
      </c>
      <c r="K44" s="912">
        <v>835541.55237900896</v>
      </c>
      <c r="L44" s="912">
        <v>841911.33769612201</v>
      </c>
    </row>
    <row r="45" spans="1:12" ht="16.5" thickBot="1">
      <c r="A45" s="706" t="s">
        <v>832</v>
      </c>
      <c r="B45" s="913">
        <v>656924.95283975056</v>
      </c>
      <c r="C45" s="913">
        <v>731862.48660122021</v>
      </c>
      <c r="D45" s="913">
        <v>876163.33708519849</v>
      </c>
      <c r="E45" s="913">
        <v>930457.92748391011</v>
      </c>
      <c r="F45" s="913">
        <v>817760.49031600007</v>
      </c>
      <c r="G45" s="913">
        <v>857661.17320031987</v>
      </c>
      <c r="H45" s="913">
        <v>850629.45695563511</v>
      </c>
      <c r="I45" s="913">
        <v>902550.25080360018</v>
      </c>
      <c r="J45" s="913">
        <v>840495.98592635454</v>
      </c>
      <c r="K45" s="913">
        <v>848600.96415484999</v>
      </c>
      <c r="L45" s="913">
        <v>867618.22604531993</v>
      </c>
    </row>
    <row r="46" spans="1:12" ht="16.5" thickBot="1">
      <c r="A46" s="710" t="s">
        <v>836</v>
      </c>
      <c r="B46" s="914">
        <v>67387.240022999991</v>
      </c>
      <c r="C46" s="914">
        <v>53010.212800000001</v>
      </c>
      <c r="D46" s="914">
        <v>48294.742214000005</v>
      </c>
      <c r="E46" s="914">
        <v>72484.227331999995</v>
      </c>
      <c r="F46" s="914">
        <v>68049.824416000018</v>
      </c>
      <c r="G46" s="914">
        <v>78652.159261919995</v>
      </c>
      <c r="H46" s="914">
        <v>71848.187446560012</v>
      </c>
      <c r="I46" s="914">
        <v>63404.287893600012</v>
      </c>
      <c r="J46" s="914">
        <v>70728.865415999986</v>
      </c>
      <c r="K46" s="914">
        <v>81518.639095999999</v>
      </c>
      <c r="L46" s="914">
        <v>76789.016581120013</v>
      </c>
    </row>
    <row r="47" spans="1:12" ht="16.5" thickBot="1">
      <c r="A47" s="710" t="s">
        <v>837</v>
      </c>
      <c r="B47" s="914">
        <v>589537.71281675063</v>
      </c>
      <c r="C47" s="914">
        <v>678852.27380122012</v>
      </c>
      <c r="D47" s="914">
        <v>827868.59487119864</v>
      </c>
      <c r="E47" s="914">
        <v>857973.70015191007</v>
      </c>
      <c r="F47" s="914">
        <v>749710.66590000002</v>
      </c>
      <c r="G47" s="914">
        <v>779009.01393839985</v>
      </c>
      <c r="H47" s="914">
        <v>778781.26950907509</v>
      </c>
      <c r="I47" s="914">
        <v>839145.96291000023</v>
      </c>
      <c r="J47" s="914">
        <v>769767.12051035452</v>
      </c>
      <c r="K47" s="914">
        <v>767082.32505885011</v>
      </c>
      <c r="L47" s="914">
        <v>790829.20946419996</v>
      </c>
    </row>
    <row r="48" spans="1:12" ht="16.5" thickBot="1">
      <c r="A48" s="712" t="s">
        <v>838</v>
      </c>
      <c r="B48" s="914">
        <v>589287.7854719999</v>
      </c>
      <c r="C48" s="914">
        <v>678492.31280000007</v>
      </c>
      <c r="D48" s="914">
        <v>827769.40481800004</v>
      </c>
      <c r="E48" s="914">
        <v>857823.07824399997</v>
      </c>
      <c r="F48" s="914">
        <v>749108.45960000006</v>
      </c>
      <c r="G48" s="914">
        <v>778441.42002599989</v>
      </c>
      <c r="H48" s="914">
        <v>778575.17639300018</v>
      </c>
      <c r="I48" s="914">
        <v>839093.45229000016</v>
      </c>
      <c r="J48" s="914">
        <v>769245.34791500005</v>
      </c>
      <c r="K48" s="914">
        <v>766701.59156199999</v>
      </c>
      <c r="L48" s="914">
        <v>790449.63750000007</v>
      </c>
    </row>
    <row r="49" spans="1:12" ht="16.5" thickBot="1">
      <c r="A49" s="706" t="s">
        <v>839</v>
      </c>
      <c r="B49" s="913">
        <v>-15158.53785429</v>
      </c>
      <c r="C49" s="913">
        <v>-17366.965148799998</v>
      </c>
      <c r="D49" s="913">
        <v>-18996.751546136002</v>
      </c>
      <c r="E49" s="913">
        <v>-20578.101804456997</v>
      </c>
      <c r="F49" s="913">
        <v>-14411.138816700601</v>
      </c>
      <c r="G49" s="913">
        <v>-16446.406545188998</v>
      </c>
      <c r="H49" s="913">
        <v>-24870.389961921006</v>
      </c>
      <c r="I49" s="913">
        <v>-16870.423830544998</v>
      </c>
      <c r="J49" s="913">
        <v>-14770.283210611402</v>
      </c>
      <c r="K49" s="913">
        <v>-13059.411775840999</v>
      </c>
      <c r="L49" s="913">
        <v>-25706.888349198001</v>
      </c>
    </row>
    <row r="50" spans="1:12" ht="16.5" thickBot="1">
      <c r="A50" s="710" t="s">
        <v>840</v>
      </c>
      <c r="B50" s="914">
        <v>-4345.0695179999993</v>
      </c>
      <c r="C50" s="914">
        <v>-5727.4135999999999</v>
      </c>
      <c r="D50" s="914">
        <v>-6560.3503820000005</v>
      </c>
      <c r="E50" s="914">
        <v>-8734.7121580000003</v>
      </c>
      <c r="F50" s="914">
        <v>-3053.3697217006002</v>
      </c>
      <c r="G50" s="914">
        <v>-2605.1733539999996</v>
      </c>
      <c r="H50" s="914">
        <v>-9917.3998840000022</v>
      </c>
      <c r="I50" s="914">
        <v>-2370.7000499999999</v>
      </c>
      <c r="J50" s="914">
        <v>0</v>
      </c>
      <c r="K50" s="914">
        <v>0</v>
      </c>
      <c r="L50" s="914">
        <v>-13182.748226000002</v>
      </c>
    </row>
    <row r="51" spans="1:12" ht="16.5" thickBot="1">
      <c r="A51" s="710" t="s">
        <v>837</v>
      </c>
      <c r="B51" s="914">
        <v>-10813.46833629</v>
      </c>
      <c r="C51" s="914">
        <v>-11639.551548799998</v>
      </c>
      <c r="D51" s="914">
        <v>-12436.401164136003</v>
      </c>
      <c r="E51" s="914">
        <v>-11843.389646456999</v>
      </c>
      <c r="F51" s="914">
        <v>-11357.769095000001</v>
      </c>
      <c r="G51" s="914">
        <v>-13841.233191188998</v>
      </c>
      <c r="H51" s="914">
        <v>-14952.990077921002</v>
      </c>
      <c r="I51" s="914">
        <v>-14499.723780545</v>
      </c>
      <c r="J51" s="914">
        <v>-14770.283210611402</v>
      </c>
      <c r="K51" s="914">
        <v>-13059.411775840999</v>
      </c>
      <c r="L51" s="914">
        <v>-12524.140123198</v>
      </c>
    </row>
    <row r="52" spans="1:12" ht="16.5" thickBot="1">
      <c r="A52" s="712" t="s">
        <v>838</v>
      </c>
      <c r="B52" s="914">
        <v>-715.25613899999996</v>
      </c>
      <c r="C52" s="914">
        <v>-1621.3032000000001</v>
      </c>
      <c r="D52" s="914">
        <v>-929.51973799999996</v>
      </c>
      <c r="E52" s="914">
        <v>-1060.6756089999985</v>
      </c>
      <c r="F52" s="914">
        <v>-921.02139999999997</v>
      </c>
      <c r="G52" s="914">
        <v>-1799.1164838000002</v>
      </c>
      <c r="H52" s="914">
        <v>-995.69235500000002</v>
      </c>
      <c r="I52" s="914">
        <v>-1251.2457049999989</v>
      </c>
      <c r="J52" s="914">
        <v>-987.04556999999988</v>
      </c>
      <c r="K52" s="914">
        <v>-966.38729760000001</v>
      </c>
      <c r="L52" s="914">
        <v>-916.21895760000007</v>
      </c>
    </row>
    <row r="53" spans="1:12" ht="16.5" thickBot="1">
      <c r="A53" s="705" t="s">
        <v>743</v>
      </c>
      <c r="B53" s="912">
        <v>-2382080.3511792198</v>
      </c>
      <c r="C53" s="912">
        <v>-1007479.6255274365</v>
      </c>
      <c r="D53" s="912">
        <v>3012284.4404910938</v>
      </c>
      <c r="E53" s="912">
        <v>694835.13119816105</v>
      </c>
      <c r="F53" s="912">
        <v>485266.08082878269</v>
      </c>
      <c r="G53" s="912">
        <v>-849473.01819288998</v>
      </c>
      <c r="H53" s="912">
        <v>-312852.80165363313</v>
      </c>
      <c r="I53" s="912">
        <v>-164231.53521018336</v>
      </c>
      <c r="J53" s="912">
        <v>389791.81005305512</v>
      </c>
      <c r="K53" s="912">
        <v>-881798.72584407998</v>
      </c>
      <c r="L53" s="912">
        <v>-1489962.233432702</v>
      </c>
    </row>
    <row r="54" spans="1:12" ht="16.5" thickBot="1">
      <c r="A54" s="705" t="s">
        <v>744</v>
      </c>
      <c r="B54" s="912">
        <v>0</v>
      </c>
      <c r="C54" s="912">
        <v>0</v>
      </c>
      <c r="D54" s="912">
        <v>0</v>
      </c>
      <c r="E54" s="912">
        <v>0</v>
      </c>
      <c r="F54" s="912">
        <v>0</v>
      </c>
      <c r="G54" s="912">
        <v>0</v>
      </c>
      <c r="H54" s="912">
        <v>0</v>
      </c>
      <c r="I54" s="912">
        <v>0</v>
      </c>
      <c r="J54" s="912">
        <v>0</v>
      </c>
      <c r="K54" s="912">
        <v>0</v>
      </c>
      <c r="L54" s="912">
        <v>0</v>
      </c>
    </row>
    <row r="55" spans="1:12" ht="16.5" thickBot="1">
      <c r="A55" s="706" t="s">
        <v>832</v>
      </c>
      <c r="B55" s="913">
        <v>0</v>
      </c>
      <c r="C55" s="913">
        <v>0</v>
      </c>
      <c r="D55" s="913">
        <v>0</v>
      </c>
      <c r="E55" s="913">
        <v>0</v>
      </c>
      <c r="F55" s="913">
        <v>0</v>
      </c>
      <c r="G55" s="913">
        <v>0</v>
      </c>
      <c r="H55" s="913">
        <v>0</v>
      </c>
      <c r="I55" s="913">
        <v>0</v>
      </c>
      <c r="J55" s="913">
        <v>0</v>
      </c>
      <c r="K55" s="913">
        <v>0</v>
      </c>
      <c r="L55" s="913">
        <v>0</v>
      </c>
    </row>
    <row r="56" spans="1:12" ht="16.5" thickBot="1">
      <c r="A56" s="704" t="s">
        <v>841</v>
      </c>
      <c r="B56" s="914">
        <v>0</v>
      </c>
      <c r="C56" s="914">
        <v>0</v>
      </c>
      <c r="D56" s="914">
        <v>0</v>
      </c>
      <c r="E56" s="914">
        <v>0</v>
      </c>
      <c r="F56" s="914">
        <v>0</v>
      </c>
      <c r="G56" s="914">
        <v>0</v>
      </c>
      <c r="H56" s="914">
        <v>0</v>
      </c>
      <c r="I56" s="914">
        <v>0</v>
      </c>
      <c r="J56" s="914">
        <v>0</v>
      </c>
      <c r="K56" s="914">
        <v>0</v>
      </c>
      <c r="L56" s="914">
        <v>0</v>
      </c>
    </row>
    <row r="57" spans="1:12" ht="16.5" thickBot="1">
      <c r="A57" s="706" t="s">
        <v>835</v>
      </c>
      <c r="B57" s="914">
        <v>0</v>
      </c>
      <c r="C57" s="914">
        <v>0</v>
      </c>
      <c r="D57" s="914">
        <v>0</v>
      </c>
      <c r="E57" s="914">
        <v>0</v>
      </c>
      <c r="F57" s="914">
        <v>0</v>
      </c>
      <c r="G57" s="914">
        <v>0</v>
      </c>
      <c r="H57" s="914">
        <v>0</v>
      </c>
      <c r="I57" s="914">
        <v>0</v>
      </c>
      <c r="J57" s="914">
        <v>0</v>
      </c>
      <c r="K57" s="914">
        <v>0</v>
      </c>
      <c r="L57" s="914">
        <v>0</v>
      </c>
    </row>
    <row r="58" spans="1:12" ht="16.5" thickBot="1">
      <c r="A58" s="704" t="s">
        <v>842</v>
      </c>
      <c r="B58" s="914">
        <v>0</v>
      </c>
      <c r="C58" s="914">
        <v>0</v>
      </c>
      <c r="D58" s="914">
        <v>0</v>
      </c>
      <c r="E58" s="914">
        <v>0</v>
      </c>
      <c r="F58" s="914">
        <v>0</v>
      </c>
      <c r="G58" s="914">
        <v>0</v>
      </c>
      <c r="H58" s="914">
        <v>0</v>
      </c>
      <c r="I58" s="914">
        <v>0</v>
      </c>
      <c r="J58" s="914">
        <v>0</v>
      </c>
      <c r="K58" s="914">
        <v>0</v>
      </c>
      <c r="L58" s="914">
        <v>0</v>
      </c>
    </row>
    <row r="59" spans="1:12" ht="16.5" thickBot="1">
      <c r="A59" s="705" t="s">
        <v>752</v>
      </c>
      <c r="B59" s="912">
        <v>-2382080.3511792198</v>
      </c>
      <c r="C59" s="912">
        <v>-1007479.6255274365</v>
      </c>
      <c r="D59" s="912">
        <v>3012284.4404910938</v>
      </c>
      <c r="E59" s="912">
        <v>694835.13119816105</v>
      </c>
      <c r="F59" s="912">
        <v>485266.08082878269</v>
      </c>
      <c r="G59" s="912">
        <v>-849473.01819288998</v>
      </c>
      <c r="H59" s="912">
        <v>-312852.80165363313</v>
      </c>
      <c r="I59" s="912">
        <v>-164231.53521018336</v>
      </c>
      <c r="J59" s="912">
        <v>389791.81005305512</v>
      </c>
      <c r="K59" s="912">
        <v>-881798.72584407998</v>
      </c>
      <c r="L59" s="912">
        <v>-1489962.233432702</v>
      </c>
    </row>
    <row r="60" spans="1:12" ht="16.5" thickBot="1">
      <c r="A60" s="713" t="s">
        <v>843</v>
      </c>
      <c r="B60" s="912">
        <v>-2806929.6875261641</v>
      </c>
      <c r="C60" s="912">
        <v>-1284068.9558065478</v>
      </c>
      <c r="D60" s="912">
        <v>2799292.5329906796</v>
      </c>
      <c r="E60" s="912">
        <v>465491.92489218124</v>
      </c>
      <c r="F60" s="912">
        <v>-166269.97340543367</v>
      </c>
      <c r="G60" s="912">
        <v>-1456617.3451080485</v>
      </c>
      <c r="H60" s="912">
        <v>-703708.58672823955</v>
      </c>
      <c r="I60" s="912">
        <v>-779883.77609964949</v>
      </c>
      <c r="J60" s="912">
        <v>-334999.26739169809</v>
      </c>
      <c r="K60" s="912">
        <v>-1571038.8654676955</v>
      </c>
      <c r="L60" s="912">
        <v>-2339826.3614823911</v>
      </c>
    </row>
    <row r="61" spans="1:12" ht="16.5" thickBot="1">
      <c r="A61" s="714" t="s">
        <v>844</v>
      </c>
      <c r="B61" s="914">
        <v>-28287.196630326001</v>
      </c>
      <c r="C61" s="914">
        <v>-35294.560418480003</v>
      </c>
      <c r="D61" s="914">
        <v>-39166.470465280006</v>
      </c>
      <c r="E61" s="914">
        <v>-34771.648535999993</v>
      </c>
      <c r="F61" s="914">
        <v>-42015.187990959981</v>
      </c>
      <c r="G61" s="914">
        <v>-25641.160363585197</v>
      </c>
      <c r="H61" s="914">
        <v>15842.106715537926</v>
      </c>
      <c r="I61" s="914">
        <v>-74388.637560940973</v>
      </c>
      <c r="J61" s="914">
        <v>32657.263763204381</v>
      </c>
      <c r="K61" s="914">
        <v>-91831.88937624004</v>
      </c>
      <c r="L61" s="914">
        <v>-76651.739875679996</v>
      </c>
    </row>
    <row r="62" spans="1:12" ht="16.5" thickBot="1">
      <c r="A62" s="714" t="s">
        <v>845</v>
      </c>
      <c r="B62" s="914">
        <v>-44003.866247999998</v>
      </c>
      <c r="C62" s="914">
        <v>-39511.560959999995</v>
      </c>
      <c r="D62" s="914">
        <v>-43854.233956800002</v>
      </c>
      <c r="E62" s="914">
        <v>-41054.192143200002</v>
      </c>
      <c r="F62" s="914">
        <v>-52945.01316000001</v>
      </c>
      <c r="G62" s="914">
        <v>-57969.931521599996</v>
      </c>
      <c r="H62" s="914">
        <v>-71619.619045800006</v>
      </c>
      <c r="I62" s="914">
        <v>-65179.27040400001</v>
      </c>
      <c r="J62" s="914">
        <v>-28991.878499399998</v>
      </c>
      <c r="K62" s="914">
        <v>-122630.9896626</v>
      </c>
      <c r="L62" s="914">
        <v>-65895.629098800011</v>
      </c>
    </row>
    <row r="63" spans="1:12" ht="16.5" thickBot="1">
      <c r="A63" s="714" t="s">
        <v>846</v>
      </c>
      <c r="B63" s="914">
        <v>-2989730.7860218375</v>
      </c>
      <c r="C63" s="914">
        <v>-1685468.9136280671</v>
      </c>
      <c r="D63" s="914">
        <v>2452700.5537547595</v>
      </c>
      <c r="E63" s="914">
        <v>205460.54416338095</v>
      </c>
      <c r="F63" s="914">
        <v>50236.411945527158</v>
      </c>
      <c r="G63" s="914">
        <v>-1580655.8760968642</v>
      </c>
      <c r="H63" s="914">
        <v>-660955.6424859775</v>
      </c>
      <c r="I63" s="914">
        <v>-494583.45333470823</v>
      </c>
      <c r="J63" s="914">
        <v>58433.18058949797</v>
      </c>
      <c r="K63" s="914">
        <v>-1314770.9958708566</v>
      </c>
      <c r="L63" s="914">
        <v>-1387438.5519499108</v>
      </c>
    </row>
    <row r="64" spans="1:12" ht="16.5" thickBot="1">
      <c r="A64" s="714" t="s">
        <v>847</v>
      </c>
      <c r="B64" s="914">
        <v>255092.16137399987</v>
      </c>
      <c r="C64" s="914">
        <v>476206.07919999945</v>
      </c>
      <c r="D64" s="914">
        <v>429612.68365800008</v>
      </c>
      <c r="E64" s="914">
        <v>335857.22140800027</v>
      </c>
      <c r="F64" s="914">
        <v>-121546.18420000082</v>
      </c>
      <c r="G64" s="914">
        <v>207649.62287400075</v>
      </c>
      <c r="H64" s="914">
        <v>13024.568088000045</v>
      </c>
      <c r="I64" s="914">
        <v>-145732.41480000035</v>
      </c>
      <c r="J64" s="914">
        <v>-397097.83324500045</v>
      </c>
      <c r="K64" s="914">
        <v>-41804.990557998957</v>
      </c>
      <c r="L64" s="914">
        <v>-809840.44055800047</v>
      </c>
    </row>
    <row r="65" spans="1:12" ht="16.5" thickBot="1">
      <c r="A65" s="713" t="s">
        <v>848</v>
      </c>
      <c r="B65" s="912">
        <v>424849.33634694415</v>
      </c>
      <c r="C65" s="912">
        <v>276589.33027911122</v>
      </c>
      <c r="D65" s="912">
        <v>212991.90750041394</v>
      </c>
      <c r="E65" s="912">
        <v>229343.20630597978</v>
      </c>
      <c r="F65" s="912">
        <v>651536.05423421646</v>
      </c>
      <c r="G65" s="912">
        <v>607144.32691515866</v>
      </c>
      <c r="H65" s="912">
        <v>390855.78507460636</v>
      </c>
      <c r="I65" s="912">
        <v>615652.24088946613</v>
      </c>
      <c r="J65" s="912">
        <v>724791.07744475314</v>
      </c>
      <c r="K65" s="912">
        <v>689240.13962361554</v>
      </c>
      <c r="L65" s="912">
        <v>849864.12804968923</v>
      </c>
    </row>
    <row r="66" spans="1:12" ht="16.5" thickBot="1">
      <c r="A66" s="714" t="s">
        <v>849</v>
      </c>
      <c r="B66" s="914">
        <v>189647.5325234076</v>
      </c>
      <c r="C66" s="914">
        <v>224030.19670184318</v>
      </c>
      <c r="D66" s="914">
        <v>264875.44129332155</v>
      </c>
      <c r="E66" s="914">
        <v>230428.53577163004</v>
      </c>
      <c r="F66" s="914">
        <v>340728.55064999999</v>
      </c>
      <c r="G66" s="914">
        <v>370109.5963124999</v>
      </c>
      <c r="H66" s="914">
        <v>320638.780707</v>
      </c>
      <c r="I66" s="914">
        <v>328760.497455</v>
      </c>
      <c r="J66" s="914">
        <v>268802.79899833334</v>
      </c>
      <c r="K66" s="914">
        <v>124492.59620099999</v>
      </c>
      <c r="L66" s="914">
        <v>225453.15158666665</v>
      </c>
    </row>
    <row r="67" spans="1:12" ht="16.5" thickBot="1">
      <c r="A67" s="714" t="s">
        <v>850</v>
      </c>
      <c r="B67" s="915">
        <v>126822.51464120932</v>
      </c>
      <c r="C67" s="915">
        <v>89395.033191712791</v>
      </c>
      <c r="D67" s="915">
        <v>136803.98497742371</v>
      </c>
      <c r="E67" s="916">
        <v>205668.9977754351</v>
      </c>
      <c r="F67" s="915">
        <v>171157.67643588095</v>
      </c>
      <c r="G67" s="915">
        <v>240579.06707226898</v>
      </c>
      <c r="H67" s="915">
        <v>171740.95380509677</v>
      </c>
      <c r="I67" s="916">
        <v>209543.50991386236</v>
      </c>
      <c r="J67" s="916">
        <v>597752.52187517739</v>
      </c>
      <c r="K67" s="916">
        <v>410428.21244014747</v>
      </c>
      <c r="L67" s="916">
        <v>722242.44311168336</v>
      </c>
    </row>
    <row r="68" spans="1:12" ht="16.5" thickBot="1">
      <c r="A68" s="714" t="s">
        <v>851</v>
      </c>
      <c r="B68" s="914">
        <v>108379.28918232721</v>
      </c>
      <c r="C68" s="914">
        <v>-36835.899614444759</v>
      </c>
      <c r="D68" s="914">
        <v>-188687.51877033137</v>
      </c>
      <c r="E68" s="914">
        <v>-206754.32724108532</v>
      </c>
      <c r="F68" s="914">
        <v>139649.82714833543</v>
      </c>
      <c r="G68" s="914">
        <v>-3544.3364696101712</v>
      </c>
      <c r="H68" s="914">
        <v>-101523.94943749043</v>
      </c>
      <c r="I68" s="914">
        <v>77348.233520603768</v>
      </c>
      <c r="J68" s="914">
        <v>-141764.24342875756</v>
      </c>
      <c r="K68" s="914">
        <v>154319.33098246809</v>
      </c>
      <c r="L68" s="914">
        <v>-97831.466648660848</v>
      </c>
    </row>
    <row r="69" spans="1:12" ht="16.5" thickBot="1">
      <c r="A69" s="705" t="s">
        <v>804</v>
      </c>
      <c r="B69" s="917">
        <v>2179721.1910914625</v>
      </c>
      <c r="C69" s="917">
        <v>455815.42679627414</v>
      </c>
      <c r="D69" s="917">
        <v>-3301933.8200909179</v>
      </c>
      <c r="E69" s="917">
        <v>-1652173.0436133747</v>
      </c>
      <c r="F69" s="917">
        <v>-1196287.3537673366</v>
      </c>
      <c r="G69" s="917">
        <v>20291.521119437293</v>
      </c>
      <c r="H69" s="917">
        <v>900057.75805953622</v>
      </c>
      <c r="I69" s="917">
        <v>-220758.12787829858</v>
      </c>
      <c r="J69" s="917">
        <v>-1232208.700228746</v>
      </c>
      <c r="K69" s="917">
        <v>101220.72745644648</v>
      </c>
      <c r="L69" s="917">
        <v>703651.38043190609</v>
      </c>
    </row>
    <row r="70" spans="1:12" ht="13.5" thickBot="1"/>
    <row r="71" spans="1:12" ht="16.5" thickBot="1">
      <c r="A71" s="918" t="s">
        <v>1114</v>
      </c>
      <c r="B71" s="585" t="s">
        <v>1100</v>
      </c>
      <c r="C71" s="585" t="s">
        <v>1101</v>
      </c>
      <c r="D71" s="585" t="s">
        <v>1102</v>
      </c>
      <c r="E71" s="585" t="s">
        <v>1103</v>
      </c>
      <c r="F71" s="585" t="s">
        <v>1104</v>
      </c>
      <c r="G71" s="585" t="s">
        <v>1105</v>
      </c>
      <c r="H71" s="585" t="s">
        <v>1106</v>
      </c>
      <c r="I71" s="585" t="s">
        <v>1107</v>
      </c>
      <c r="J71" s="585" t="s">
        <v>660</v>
      </c>
      <c r="K71" s="585" t="s">
        <v>1108</v>
      </c>
      <c r="L71" s="585" t="s">
        <v>1109</v>
      </c>
    </row>
    <row r="72" spans="1:12" ht="16.5" thickBot="1">
      <c r="A72" s="702" t="s">
        <v>805</v>
      </c>
      <c r="B72" s="919">
        <v>2.724816673905039</v>
      </c>
      <c r="C72" s="919">
        <v>6.8586884537387425</v>
      </c>
      <c r="D72" s="919">
        <v>3.1985547996925048</v>
      </c>
      <c r="E72" s="919">
        <v>11.768335905697398</v>
      </c>
      <c r="F72" s="919">
        <v>8.8096455793112725</v>
      </c>
      <c r="G72" s="919">
        <v>9.0422341799739812</v>
      </c>
      <c r="H72" s="919">
        <v>-5.8639821540786574</v>
      </c>
      <c r="I72" s="919">
        <v>3.8312864750843687</v>
      </c>
      <c r="J72" s="919">
        <v>10.741635726579027</v>
      </c>
      <c r="K72" s="919">
        <v>4.8668274521690531</v>
      </c>
      <c r="L72" s="919">
        <v>7.6082136649172352</v>
      </c>
    </row>
    <row r="73" spans="1:12" ht="16.5" thickBot="1">
      <c r="A73" s="702" t="s">
        <v>806</v>
      </c>
      <c r="B73" s="919">
        <v>-32.075307372593706</v>
      </c>
      <c r="C73" s="919">
        <v>-12.525715627142672</v>
      </c>
      <c r="D73" s="919">
        <v>33.264206774699005</v>
      </c>
      <c r="E73" s="919">
        <v>8.5414492803171846</v>
      </c>
      <c r="F73" s="919">
        <v>6.0125095358890022</v>
      </c>
      <c r="G73" s="919">
        <v>-9.2635134613827255</v>
      </c>
      <c r="H73" s="919">
        <v>-3.1242298378733024</v>
      </c>
      <c r="I73" s="919">
        <v>-1.6343765039959137</v>
      </c>
      <c r="J73" s="919">
        <v>2.8645966084036534</v>
      </c>
      <c r="K73" s="919">
        <v>-6.952800482182619</v>
      </c>
      <c r="L73" s="919">
        <v>-14.416627954900951</v>
      </c>
    </row>
    <row r="74" spans="1:12" ht="16.5" thickBot="1">
      <c r="A74" s="702" t="s">
        <v>807</v>
      </c>
      <c r="B74" s="919">
        <v>-3.4348797177894705</v>
      </c>
      <c r="C74" s="919">
        <v>-5.9205385169482376</v>
      </c>
      <c r="D74" s="919">
        <v>-4.7441486435136406</v>
      </c>
      <c r="E74" s="919">
        <v>-4.1286159741778548</v>
      </c>
      <c r="F74" s="919">
        <v>1.5059729505620951</v>
      </c>
      <c r="G74" s="919">
        <v>-2.2644216302907552</v>
      </c>
      <c r="H74" s="919">
        <v>-0.13006674075111202</v>
      </c>
      <c r="I74" s="919">
        <v>1.4502795356256171</v>
      </c>
      <c r="J74" s="919">
        <v>4.343244888955418</v>
      </c>
      <c r="K74" s="919">
        <v>0.41876797350179717</v>
      </c>
      <c r="L74" s="919">
        <v>7.835882059546921</v>
      </c>
    </row>
    <row r="75" spans="1:12" ht="16.5" thickBot="1">
      <c r="A75" s="702" t="s">
        <v>1115</v>
      </c>
      <c r="B75" s="919">
        <v>40667.03</v>
      </c>
      <c r="C75" s="919">
        <v>37468.44</v>
      </c>
      <c r="D75" s="919">
        <v>34589.01</v>
      </c>
      <c r="E75" s="919">
        <v>32339.25</v>
      </c>
      <c r="F75" s="919">
        <v>33221.800000000003</v>
      </c>
      <c r="G75" s="919">
        <v>31890.91</v>
      </c>
      <c r="H75" s="919">
        <v>31740.23</v>
      </c>
      <c r="I75" s="919">
        <v>32639.78</v>
      </c>
      <c r="J75" s="919">
        <v>35197.440000000002</v>
      </c>
      <c r="K75" s="919">
        <v>35412.5</v>
      </c>
      <c r="L75" s="919">
        <v>40640.400000000001</v>
      </c>
    </row>
    <row r="76" spans="1:12" ht="16.5" thickBot="1">
      <c r="A76" s="702" t="s">
        <v>808</v>
      </c>
      <c r="B76" s="919">
        <v>9.8413065642444426</v>
      </c>
      <c r="C76" s="919">
        <v>10.350437357315114</v>
      </c>
      <c r="D76" s="919">
        <v>8.2296348180805534</v>
      </c>
      <c r="E76" s="919">
        <v>8.9050218467125326</v>
      </c>
      <c r="F76" s="919">
        <v>7.3169490200421023</v>
      </c>
      <c r="G76" s="919">
        <v>6.773919873938131</v>
      </c>
      <c r="H76" s="919">
        <v>4.886010178543768</v>
      </c>
      <c r="I76" s="919">
        <v>6.5593960398613849</v>
      </c>
      <c r="J76" s="919">
        <v>7.836832577820072</v>
      </c>
      <c r="K76" s="919">
        <v>7.3341051480256798</v>
      </c>
      <c r="L76" s="919">
        <v>11.435371497690214</v>
      </c>
    </row>
    <row r="77" spans="1:12" ht="16.5" thickBot="1">
      <c r="A77" s="702" t="s">
        <v>1116</v>
      </c>
      <c r="B77" s="919">
        <v>4306.18</v>
      </c>
      <c r="C77" s="919">
        <v>4269.71</v>
      </c>
      <c r="D77" s="919">
        <v>4534.1899999999996</v>
      </c>
      <c r="E77" s="919">
        <v>4578.7700000000004</v>
      </c>
      <c r="F77" s="919">
        <v>5227.05</v>
      </c>
      <c r="G77" s="919">
        <v>5398.04</v>
      </c>
      <c r="H77" s="919">
        <v>5633.71</v>
      </c>
      <c r="I77" s="920">
        <v>5666.58</v>
      </c>
      <c r="J77" s="920">
        <v>5993.54</v>
      </c>
      <c r="K77" s="920">
        <v>6035.66</v>
      </c>
      <c r="L77" s="920">
        <v>6096.0165999999999</v>
      </c>
    </row>
    <row r="78" spans="1:12" ht="16.5" thickBot="1">
      <c r="A78" s="702" t="s">
        <v>1117</v>
      </c>
      <c r="B78" s="919">
        <v>0</v>
      </c>
      <c r="C78" s="919">
        <v>0</v>
      </c>
      <c r="D78" s="919">
        <v>0</v>
      </c>
      <c r="E78" s="919">
        <v>0</v>
      </c>
      <c r="F78" s="919">
        <v>0</v>
      </c>
      <c r="G78" s="919">
        <v>0</v>
      </c>
      <c r="H78" s="919">
        <v>0</v>
      </c>
      <c r="I78" s="919">
        <v>0</v>
      </c>
      <c r="J78" s="919">
        <v>0</v>
      </c>
      <c r="K78" s="919">
        <v>0</v>
      </c>
      <c r="L78" s="919">
        <v>0</v>
      </c>
    </row>
    <row r="79" spans="1:12" ht="16.5" thickBot="1">
      <c r="A79" s="702" t="s">
        <v>810</v>
      </c>
      <c r="B79" s="919">
        <v>148.70189999999999</v>
      </c>
      <c r="C79" s="919">
        <v>148.88</v>
      </c>
      <c r="D79" s="919">
        <v>149.20060000000001</v>
      </c>
      <c r="E79" s="919">
        <v>149.28579999999999</v>
      </c>
      <c r="F79" s="919">
        <v>150.74</v>
      </c>
      <c r="G79" s="919">
        <v>153.15539999999999</v>
      </c>
      <c r="H79" s="919">
        <v>152.01410000000001</v>
      </c>
      <c r="I79" s="919">
        <v>154.44300000000001</v>
      </c>
      <c r="J79" s="919">
        <v>156.6739</v>
      </c>
      <c r="K79" s="919">
        <v>156.0703</v>
      </c>
      <c r="L79" s="919">
        <v>156.13820000000001</v>
      </c>
    </row>
    <row r="80" spans="1:12" ht="16.5" thickBot="1">
      <c r="A80" s="702" t="s">
        <v>811</v>
      </c>
      <c r="B80" s="919">
        <v>149.94649999999999</v>
      </c>
      <c r="C80" s="919">
        <v>150.11000000000001</v>
      </c>
      <c r="D80" s="919">
        <v>150.4537</v>
      </c>
      <c r="E80" s="919">
        <v>150.66489999999999</v>
      </c>
      <c r="F80" s="919">
        <v>151.99</v>
      </c>
      <c r="G80" s="919">
        <v>154.41</v>
      </c>
      <c r="H80" s="919">
        <v>153.26509999999999</v>
      </c>
      <c r="I80" s="919">
        <v>155.72229999999999</v>
      </c>
      <c r="J80" s="919">
        <v>157.94749999999999</v>
      </c>
      <c r="K80" s="919">
        <v>157.3493</v>
      </c>
      <c r="L80" s="919">
        <v>157.38560000000001</v>
      </c>
    </row>
    <row r="81" spans="1:12" ht="16.5" thickBot="1">
      <c r="A81" s="702" t="s">
        <v>812</v>
      </c>
      <c r="B81" s="919">
        <v>149.78299999999999</v>
      </c>
      <c r="C81" s="919">
        <v>149.99</v>
      </c>
      <c r="D81" s="919">
        <v>151.3485</v>
      </c>
      <c r="E81" s="919">
        <v>150.6617</v>
      </c>
      <c r="F81" s="919">
        <v>153.04</v>
      </c>
      <c r="G81" s="919">
        <v>153.31</v>
      </c>
      <c r="H81" s="919">
        <v>156.14599999999999</v>
      </c>
      <c r="I81" s="919">
        <v>158.267</v>
      </c>
      <c r="J81" s="919">
        <v>157.5701</v>
      </c>
      <c r="K81" s="919">
        <v>157.5</v>
      </c>
      <c r="L81" s="919">
        <v>157.34</v>
      </c>
    </row>
    <row r="83" spans="1:12">
      <c r="A83" s="370" t="s">
        <v>1110</v>
      </c>
    </row>
    <row r="84" spans="1:12">
      <c r="A84" s="370" t="s">
        <v>1111</v>
      </c>
    </row>
    <row r="85" spans="1:12">
      <c r="A85" s="370" t="s">
        <v>1112</v>
      </c>
    </row>
    <row r="86" spans="1:12">
      <c r="A86" s="370" t="s">
        <v>1113</v>
      </c>
    </row>
  </sheetData>
  <pageMargins left="0.7" right="0.7" top="0.75" bottom="0.75" header="0.3" footer="0.3"/>
  <pageSetup scale="60" orientation="portrait" r:id="rId1"/>
  <rowBreaks count="1" manualBreakCount="1">
    <brk id="43" max="16383" man="1"/>
  </rowBreaks>
  <colBreaks count="1" manualBreakCount="1">
    <brk id="6"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view="pageBreakPreview" zoomScaleNormal="100" zoomScaleSheetLayoutView="100" workbookViewId="0">
      <selection activeCell="D15" sqref="D15"/>
    </sheetView>
  </sheetViews>
  <sheetFormatPr defaultRowHeight="14.25"/>
  <cols>
    <col min="1" max="1" width="15.5703125" style="1" customWidth="1"/>
    <col min="2" max="6" width="11.7109375" style="1" customWidth="1"/>
    <col min="7" max="7" width="11.5703125" style="1" bestFit="1" customWidth="1"/>
    <col min="8" max="8" width="9.140625" style="1"/>
    <col min="9" max="9" width="9.85546875" style="1" bestFit="1" customWidth="1"/>
    <col min="10" max="255" width="9.140625" style="1"/>
    <col min="256" max="256" width="15.5703125" style="1" customWidth="1"/>
    <col min="257" max="261" width="11.7109375" style="1" customWidth="1"/>
    <col min="262" max="262" width="11.5703125" style="1" bestFit="1" customWidth="1"/>
    <col min="263" max="511" width="9.140625" style="1"/>
    <col min="512" max="512" width="15.5703125" style="1" customWidth="1"/>
    <col min="513" max="517" width="11.7109375" style="1" customWidth="1"/>
    <col min="518" max="518" width="11.5703125" style="1" bestFit="1" customWidth="1"/>
    <col min="519" max="767" width="9.140625" style="1"/>
    <col min="768" max="768" width="15.5703125" style="1" customWidth="1"/>
    <col min="769" max="773" width="11.7109375" style="1" customWidth="1"/>
    <col min="774" max="774" width="11.5703125" style="1" bestFit="1" customWidth="1"/>
    <col min="775" max="1023" width="9.140625" style="1"/>
    <col min="1024" max="1024" width="15.5703125" style="1" customWidth="1"/>
    <col min="1025" max="1029" width="11.7109375" style="1" customWidth="1"/>
    <col min="1030" max="1030" width="11.5703125" style="1" bestFit="1" customWidth="1"/>
    <col min="1031" max="1279" width="9.140625" style="1"/>
    <col min="1280" max="1280" width="15.5703125" style="1" customWidth="1"/>
    <col min="1281" max="1285" width="11.7109375" style="1" customWidth="1"/>
    <col min="1286" max="1286" width="11.5703125" style="1" bestFit="1" customWidth="1"/>
    <col min="1287" max="1535" width="9.140625" style="1"/>
    <col min="1536" max="1536" width="15.5703125" style="1" customWidth="1"/>
    <col min="1537" max="1541" width="11.7109375" style="1" customWidth="1"/>
    <col min="1542" max="1542" width="11.5703125" style="1" bestFit="1" customWidth="1"/>
    <col min="1543" max="1791" width="9.140625" style="1"/>
    <col min="1792" max="1792" width="15.5703125" style="1" customWidth="1"/>
    <col min="1793" max="1797" width="11.7109375" style="1" customWidth="1"/>
    <col min="1798" max="1798" width="11.5703125" style="1" bestFit="1" customWidth="1"/>
    <col min="1799" max="2047" width="9.140625" style="1"/>
    <col min="2048" max="2048" width="15.5703125" style="1" customWidth="1"/>
    <col min="2049" max="2053" width="11.7109375" style="1" customWidth="1"/>
    <col min="2054" max="2054" width="11.5703125" style="1" bestFit="1" customWidth="1"/>
    <col min="2055" max="2303" width="9.140625" style="1"/>
    <col min="2304" max="2304" width="15.5703125" style="1" customWidth="1"/>
    <col min="2305" max="2309" width="11.7109375" style="1" customWidth="1"/>
    <col min="2310" max="2310" width="11.5703125" style="1" bestFit="1" customWidth="1"/>
    <col min="2311" max="2559" width="9.140625" style="1"/>
    <col min="2560" max="2560" width="15.5703125" style="1" customWidth="1"/>
    <col min="2561" max="2565" width="11.7109375" style="1" customWidth="1"/>
    <col min="2566" max="2566" width="11.5703125" style="1" bestFit="1" customWidth="1"/>
    <col min="2567" max="2815" width="9.140625" style="1"/>
    <col min="2816" max="2816" width="15.5703125" style="1" customWidth="1"/>
    <col min="2817" max="2821" width="11.7109375" style="1" customWidth="1"/>
    <col min="2822" max="2822" width="11.5703125" style="1" bestFit="1" customWidth="1"/>
    <col min="2823" max="3071" width="9.140625" style="1"/>
    <col min="3072" max="3072" width="15.5703125" style="1" customWidth="1"/>
    <col min="3073" max="3077" width="11.7109375" style="1" customWidth="1"/>
    <col min="3078" max="3078" width="11.5703125" style="1" bestFit="1" customWidth="1"/>
    <col min="3079" max="3327" width="9.140625" style="1"/>
    <col min="3328" max="3328" width="15.5703125" style="1" customWidth="1"/>
    <col min="3329" max="3333" width="11.7109375" style="1" customWidth="1"/>
    <col min="3334" max="3334" width="11.5703125" style="1" bestFit="1" customWidth="1"/>
    <col min="3335" max="3583" width="9.140625" style="1"/>
    <col min="3584" max="3584" width="15.5703125" style="1" customWidth="1"/>
    <col min="3585" max="3589" width="11.7109375" style="1" customWidth="1"/>
    <col min="3590" max="3590" width="11.5703125" style="1" bestFit="1" customWidth="1"/>
    <col min="3591" max="3839" width="9.140625" style="1"/>
    <col min="3840" max="3840" width="15.5703125" style="1" customWidth="1"/>
    <col min="3841" max="3845" width="11.7109375" style="1" customWidth="1"/>
    <col min="3846" max="3846" width="11.5703125" style="1" bestFit="1" customWidth="1"/>
    <col min="3847" max="4095" width="9.140625" style="1"/>
    <col min="4096" max="4096" width="15.5703125" style="1" customWidth="1"/>
    <col min="4097" max="4101" width="11.7109375" style="1" customWidth="1"/>
    <col min="4102" max="4102" width="11.5703125" style="1" bestFit="1" customWidth="1"/>
    <col min="4103" max="4351" width="9.140625" style="1"/>
    <col min="4352" max="4352" width="15.5703125" style="1" customWidth="1"/>
    <col min="4353" max="4357" width="11.7109375" style="1" customWidth="1"/>
    <col min="4358" max="4358" width="11.5703125" style="1" bestFit="1" customWidth="1"/>
    <col min="4359" max="4607" width="9.140625" style="1"/>
    <col min="4608" max="4608" width="15.5703125" style="1" customWidth="1"/>
    <col min="4609" max="4613" width="11.7109375" style="1" customWidth="1"/>
    <col min="4614" max="4614" width="11.5703125" style="1" bestFit="1" customWidth="1"/>
    <col min="4615" max="4863" width="9.140625" style="1"/>
    <col min="4864" max="4864" width="15.5703125" style="1" customWidth="1"/>
    <col min="4865" max="4869" width="11.7109375" style="1" customWidth="1"/>
    <col min="4870" max="4870" width="11.5703125" style="1" bestFit="1" customWidth="1"/>
    <col min="4871" max="5119" width="9.140625" style="1"/>
    <col min="5120" max="5120" width="15.5703125" style="1" customWidth="1"/>
    <col min="5121" max="5125" width="11.7109375" style="1" customWidth="1"/>
    <col min="5126" max="5126" width="11.5703125" style="1" bestFit="1" customWidth="1"/>
    <col min="5127" max="5375" width="9.140625" style="1"/>
    <col min="5376" max="5376" width="15.5703125" style="1" customWidth="1"/>
    <col min="5377" max="5381" width="11.7109375" style="1" customWidth="1"/>
    <col min="5382" max="5382" width="11.5703125" style="1" bestFit="1" customWidth="1"/>
    <col min="5383" max="5631" width="9.140625" style="1"/>
    <col min="5632" max="5632" width="15.5703125" style="1" customWidth="1"/>
    <col min="5633" max="5637" width="11.7109375" style="1" customWidth="1"/>
    <col min="5638" max="5638" width="11.5703125" style="1" bestFit="1" customWidth="1"/>
    <col min="5639" max="5887" width="9.140625" style="1"/>
    <col min="5888" max="5888" width="15.5703125" style="1" customWidth="1"/>
    <col min="5889" max="5893" width="11.7109375" style="1" customWidth="1"/>
    <col min="5894" max="5894" width="11.5703125" style="1" bestFit="1" customWidth="1"/>
    <col min="5895" max="6143" width="9.140625" style="1"/>
    <col min="6144" max="6144" width="15.5703125" style="1" customWidth="1"/>
    <col min="6145" max="6149" width="11.7109375" style="1" customWidth="1"/>
    <col min="6150" max="6150" width="11.5703125" style="1" bestFit="1" customWidth="1"/>
    <col min="6151" max="6399" width="9.140625" style="1"/>
    <col min="6400" max="6400" width="15.5703125" style="1" customWidth="1"/>
    <col min="6401" max="6405" width="11.7109375" style="1" customWidth="1"/>
    <col min="6406" max="6406" width="11.5703125" style="1" bestFit="1" customWidth="1"/>
    <col min="6407" max="6655" width="9.140625" style="1"/>
    <col min="6656" max="6656" width="15.5703125" style="1" customWidth="1"/>
    <col min="6657" max="6661" width="11.7109375" style="1" customWidth="1"/>
    <col min="6662" max="6662" width="11.5703125" style="1" bestFit="1" customWidth="1"/>
    <col min="6663" max="6911" width="9.140625" style="1"/>
    <col min="6912" max="6912" width="15.5703125" style="1" customWidth="1"/>
    <col min="6913" max="6917" width="11.7109375" style="1" customWidth="1"/>
    <col min="6918" max="6918" width="11.5703125" style="1" bestFit="1" customWidth="1"/>
    <col min="6919" max="7167" width="9.140625" style="1"/>
    <col min="7168" max="7168" width="15.5703125" style="1" customWidth="1"/>
    <col min="7169" max="7173" width="11.7109375" style="1" customWidth="1"/>
    <col min="7174" max="7174" width="11.5703125" style="1" bestFit="1" customWidth="1"/>
    <col min="7175" max="7423" width="9.140625" style="1"/>
    <col min="7424" max="7424" width="15.5703125" style="1" customWidth="1"/>
    <col min="7425" max="7429" width="11.7109375" style="1" customWidth="1"/>
    <col min="7430" max="7430" width="11.5703125" style="1" bestFit="1" customWidth="1"/>
    <col min="7431" max="7679" width="9.140625" style="1"/>
    <col min="7680" max="7680" width="15.5703125" style="1" customWidth="1"/>
    <col min="7681" max="7685" width="11.7109375" style="1" customWidth="1"/>
    <col min="7686" max="7686" width="11.5703125" style="1" bestFit="1" customWidth="1"/>
    <col min="7687" max="7935" width="9.140625" style="1"/>
    <col min="7936" max="7936" width="15.5703125" style="1" customWidth="1"/>
    <col min="7937" max="7941" width="11.7109375" style="1" customWidth="1"/>
    <col min="7942" max="7942" width="11.5703125" style="1" bestFit="1" customWidth="1"/>
    <col min="7943" max="8191" width="9.140625" style="1"/>
    <col min="8192" max="8192" width="15.5703125" style="1" customWidth="1"/>
    <col min="8193" max="8197" width="11.7109375" style="1" customWidth="1"/>
    <col min="8198" max="8198" width="11.5703125" style="1" bestFit="1" customWidth="1"/>
    <col min="8199" max="8447" width="9.140625" style="1"/>
    <col min="8448" max="8448" width="15.5703125" style="1" customWidth="1"/>
    <col min="8449" max="8453" width="11.7109375" style="1" customWidth="1"/>
    <col min="8454" max="8454" width="11.5703125" style="1" bestFit="1" customWidth="1"/>
    <col min="8455" max="8703" width="9.140625" style="1"/>
    <col min="8704" max="8704" width="15.5703125" style="1" customWidth="1"/>
    <col min="8705" max="8709" width="11.7109375" style="1" customWidth="1"/>
    <col min="8710" max="8710" width="11.5703125" style="1" bestFit="1" customWidth="1"/>
    <col min="8711" max="8959" width="9.140625" style="1"/>
    <col min="8960" max="8960" width="15.5703125" style="1" customWidth="1"/>
    <col min="8961" max="8965" width="11.7109375" style="1" customWidth="1"/>
    <col min="8966" max="8966" width="11.5703125" style="1" bestFit="1" customWidth="1"/>
    <col min="8967" max="9215" width="9.140625" style="1"/>
    <col min="9216" max="9216" width="15.5703125" style="1" customWidth="1"/>
    <col min="9217" max="9221" width="11.7109375" style="1" customWidth="1"/>
    <col min="9222" max="9222" width="11.5703125" style="1" bestFit="1" customWidth="1"/>
    <col min="9223" max="9471" width="9.140625" style="1"/>
    <col min="9472" max="9472" width="15.5703125" style="1" customWidth="1"/>
    <col min="9473" max="9477" width="11.7109375" style="1" customWidth="1"/>
    <col min="9478" max="9478" width="11.5703125" style="1" bestFit="1" customWidth="1"/>
    <col min="9479" max="9727" width="9.140625" style="1"/>
    <col min="9728" max="9728" width="15.5703125" style="1" customWidth="1"/>
    <col min="9729" max="9733" width="11.7109375" style="1" customWidth="1"/>
    <col min="9734" max="9734" width="11.5703125" style="1" bestFit="1" customWidth="1"/>
    <col min="9735" max="9983" width="9.140625" style="1"/>
    <col min="9984" max="9984" width="15.5703125" style="1" customWidth="1"/>
    <col min="9985" max="9989" width="11.7109375" style="1" customWidth="1"/>
    <col min="9990" max="9990" width="11.5703125" style="1" bestFit="1" customWidth="1"/>
    <col min="9991" max="10239" width="9.140625" style="1"/>
    <col min="10240" max="10240" width="15.5703125" style="1" customWidth="1"/>
    <col min="10241" max="10245" width="11.7109375" style="1" customWidth="1"/>
    <col min="10246" max="10246" width="11.5703125" style="1" bestFit="1" customWidth="1"/>
    <col min="10247" max="10495" width="9.140625" style="1"/>
    <col min="10496" max="10496" width="15.5703125" style="1" customWidth="1"/>
    <col min="10497" max="10501" width="11.7109375" style="1" customWidth="1"/>
    <col min="10502" max="10502" width="11.5703125" style="1" bestFit="1" customWidth="1"/>
    <col min="10503" max="10751" width="9.140625" style="1"/>
    <col min="10752" max="10752" width="15.5703125" style="1" customWidth="1"/>
    <col min="10753" max="10757" width="11.7109375" style="1" customWidth="1"/>
    <col min="10758" max="10758" width="11.5703125" style="1" bestFit="1" customWidth="1"/>
    <col min="10759" max="11007" width="9.140625" style="1"/>
    <col min="11008" max="11008" width="15.5703125" style="1" customWidth="1"/>
    <col min="11009" max="11013" width="11.7109375" style="1" customWidth="1"/>
    <col min="11014" max="11014" width="11.5703125" style="1" bestFit="1" customWidth="1"/>
    <col min="11015" max="11263" width="9.140625" style="1"/>
    <col min="11264" max="11264" width="15.5703125" style="1" customWidth="1"/>
    <col min="11265" max="11269" width="11.7109375" style="1" customWidth="1"/>
    <col min="11270" max="11270" width="11.5703125" style="1" bestFit="1" customWidth="1"/>
    <col min="11271" max="11519" width="9.140625" style="1"/>
    <col min="11520" max="11520" width="15.5703125" style="1" customWidth="1"/>
    <col min="11521" max="11525" width="11.7109375" style="1" customWidth="1"/>
    <col min="11526" max="11526" width="11.5703125" style="1" bestFit="1" customWidth="1"/>
    <col min="11527" max="11775" width="9.140625" style="1"/>
    <col min="11776" max="11776" width="15.5703125" style="1" customWidth="1"/>
    <col min="11777" max="11781" width="11.7109375" style="1" customWidth="1"/>
    <col min="11782" max="11782" width="11.5703125" style="1" bestFit="1" customWidth="1"/>
    <col min="11783" max="12031" width="9.140625" style="1"/>
    <col min="12032" max="12032" width="15.5703125" style="1" customWidth="1"/>
    <col min="12033" max="12037" width="11.7109375" style="1" customWidth="1"/>
    <col min="12038" max="12038" width="11.5703125" style="1" bestFit="1" customWidth="1"/>
    <col min="12039" max="12287" width="9.140625" style="1"/>
    <col min="12288" max="12288" width="15.5703125" style="1" customWidth="1"/>
    <col min="12289" max="12293" width="11.7109375" style="1" customWidth="1"/>
    <col min="12294" max="12294" width="11.5703125" style="1" bestFit="1" customWidth="1"/>
    <col min="12295" max="12543" width="9.140625" style="1"/>
    <col min="12544" max="12544" width="15.5703125" style="1" customWidth="1"/>
    <col min="12545" max="12549" width="11.7109375" style="1" customWidth="1"/>
    <col min="12550" max="12550" width="11.5703125" style="1" bestFit="1" customWidth="1"/>
    <col min="12551" max="12799" width="9.140625" style="1"/>
    <col min="12800" max="12800" width="15.5703125" style="1" customWidth="1"/>
    <col min="12801" max="12805" width="11.7109375" style="1" customWidth="1"/>
    <col min="12806" max="12806" width="11.5703125" style="1" bestFit="1" customWidth="1"/>
    <col min="12807" max="13055" width="9.140625" style="1"/>
    <col min="13056" max="13056" width="15.5703125" style="1" customWidth="1"/>
    <col min="13057" max="13061" width="11.7109375" style="1" customWidth="1"/>
    <col min="13062" max="13062" width="11.5703125" style="1" bestFit="1" customWidth="1"/>
    <col min="13063" max="13311" width="9.140625" style="1"/>
    <col min="13312" max="13312" width="15.5703125" style="1" customWidth="1"/>
    <col min="13313" max="13317" width="11.7109375" style="1" customWidth="1"/>
    <col min="13318" max="13318" width="11.5703125" style="1" bestFit="1" customWidth="1"/>
    <col min="13319" max="13567" width="9.140625" style="1"/>
    <col min="13568" max="13568" width="15.5703125" style="1" customWidth="1"/>
    <col min="13569" max="13573" width="11.7109375" style="1" customWidth="1"/>
    <col min="13574" max="13574" width="11.5703125" style="1" bestFit="1" customWidth="1"/>
    <col min="13575" max="13823" width="9.140625" style="1"/>
    <col min="13824" max="13824" width="15.5703125" style="1" customWidth="1"/>
    <col min="13825" max="13829" width="11.7109375" style="1" customWidth="1"/>
    <col min="13830" max="13830" width="11.5703125" style="1" bestFit="1" customWidth="1"/>
    <col min="13831" max="14079" width="9.140625" style="1"/>
    <col min="14080" max="14080" width="15.5703125" style="1" customWidth="1"/>
    <col min="14081" max="14085" width="11.7109375" style="1" customWidth="1"/>
    <col min="14086" max="14086" width="11.5703125" style="1" bestFit="1" customWidth="1"/>
    <col min="14087" max="14335" width="9.140625" style="1"/>
    <col min="14336" max="14336" width="15.5703125" style="1" customWidth="1"/>
    <col min="14337" max="14341" width="11.7109375" style="1" customWidth="1"/>
    <col min="14342" max="14342" width="11.5703125" style="1" bestFit="1" customWidth="1"/>
    <col min="14343" max="14591" width="9.140625" style="1"/>
    <col min="14592" max="14592" width="15.5703125" style="1" customWidth="1"/>
    <col min="14593" max="14597" width="11.7109375" style="1" customWidth="1"/>
    <col min="14598" max="14598" width="11.5703125" style="1" bestFit="1" customWidth="1"/>
    <col min="14599" max="14847" width="9.140625" style="1"/>
    <col min="14848" max="14848" width="15.5703125" style="1" customWidth="1"/>
    <col min="14849" max="14853" width="11.7109375" style="1" customWidth="1"/>
    <col min="14854" max="14854" width="11.5703125" style="1" bestFit="1" customWidth="1"/>
    <col min="14855" max="15103" width="9.140625" style="1"/>
    <col min="15104" max="15104" width="15.5703125" style="1" customWidth="1"/>
    <col min="15105" max="15109" width="11.7109375" style="1" customWidth="1"/>
    <col min="15110" max="15110" width="11.5703125" style="1" bestFit="1" customWidth="1"/>
    <col min="15111" max="15359" width="9.140625" style="1"/>
    <col min="15360" max="15360" width="15.5703125" style="1" customWidth="1"/>
    <col min="15361" max="15365" width="11.7109375" style="1" customWidth="1"/>
    <col min="15366" max="15366" width="11.5703125" style="1" bestFit="1" customWidth="1"/>
    <col min="15367" max="15615" width="9.140625" style="1"/>
    <col min="15616" max="15616" width="15.5703125" style="1" customWidth="1"/>
    <col min="15617" max="15621" width="11.7109375" style="1" customWidth="1"/>
    <col min="15622" max="15622" width="11.5703125" style="1" bestFit="1" customWidth="1"/>
    <col min="15623" max="15871" width="9.140625" style="1"/>
    <col min="15872" max="15872" width="15.5703125" style="1" customWidth="1"/>
    <col min="15873" max="15877" width="11.7109375" style="1" customWidth="1"/>
    <col min="15878" max="15878" width="11.5703125" style="1" bestFit="1" customWidth="1"/>
    <col min="15879" max="16127" width="9.140625" style="1"/>
    <col min="16128" max="16128" width="15.5703125" style="1" customWidth="1"/>
    <col min="16129" max="16133" width="11.7109375" style="1" customWidth="1"/>
    <col min="16134" max="16134" width="11.5703125" style="1" bestFit="1" customWidth="1"/>
    <col min="16135" max="16384" width="9.140625" style="1"/>
  </cols>
  <sheetData>
    <row r="1" spans="1:9" s="807" customFormat="1" ht="20.100000000000001" customHeight="1" thickBot="1">
      <c r="A1" s="807" t="s">
        <v>387</v>
      </c>
    </row>
    <row r="2" spans="1:9" s="33" customFormat="1" ht="16.5" customHeight="1" thickBot="1">
      <c r="A2" s="829" t="s">
        <v>1074</v>
      </c>
      <c r="B2" s="830">
        <v>2008</v>
      </c>
      <c r="C2" s="830">
        <v>2009</v>
      </c>
      <c r="D2" s="830">
        <v>2010</v>
      </c>
      <c r="E2" s="830">
        <v>2011</v>
      </c>
      <c r="F2" s="831">
        <v>2012</v>
      </c>
    </row>
    <row r="3" spans="1:9" ht="15.75" customHeight="1">
      <c r="A3" s="832" t="s">
        <v>1075</v>
      </c>
      <c r="B3" s="833">
        <v>54215.79</v>
      </c>
      <c r="C3" s="833">
        <v>50108.65</v>
      </c>
      <c r="D3" s="833">
        <v>42075.67</v>
      </c>
      <c r="E3" s="833">
        <v>33131.83</v>
      </c>
      <c r="F3" s="834">
        <v>34136.57</v>
      </c>
      <c r="G3" s="835"/>
    </row>
    <row r="4" spans="1:9" ht="15.75" customHeight="1">
      <c r="A4" s="832" t="s">
        <v>1076</v>
      </c>
      <c r="B4" s="833">
        <v>56908.42</v>
      </c>
      <c r="C4" s="833">
        <v>48113.06</v>
      </c>
      <c r="D4" s="833">
        <v>41410.1</v>
      </c>
      <c r="E4" s="833">
        <v>33246.07</v>
      </c>
      <c r="F4" s="834">
        <v>33857.370000000003</v>
      </c>
      <c r="G4" s="835"/>
    </row>
    <row r="5" spans="1:9" ht="15.75" customHeight="1">
      <c r="A5" s="832" t="s">
        <v>1077</v>
      </c>
      <c r="B5" s="833">
        <v>59756.51</v>
      </c>
      <c r="C5" s="833">
        <v>47081.9</v>
      </c>
      <c r="D5" s="833">
        <v>40667.03</v>
      </c>
      <c r="E5" s="833">
        <v>33221.800000000003</v>
      </c>
      <c r="F5" s="834">
        <v>35197.440000000002</v>
      </c>
      <c r="G5" s="835"/>
    </row>
    <row r="6" spans="1:9" ht="15.75" customHeight="1">
      <c r="A6" s="832" t="s">
        <v>1078</v>
      </c>
      <c r="B6" s="833">
        <v>60815.85</v>
      </c>
      <c r="C6" s="833">
        <v>45914.47</v>
      </c>
      <c r="D6" s="833">
        <v>40322.01</v>
      </c>
      <c r="E6" s="833">
        <v>32835.33</v>
      </c>
      <c r="F6" s="834">
        <v>36660.89</v>
      </c>
      <c r="G6" s="835"/>
    </row>
    <row r="7" spans="1:9" ht="15.75" customHeight="1">
      <c r="A7" s="832" t="s">
        <v>1058</v>
      </c>
      <c r="B7" s="833">
        <v>59180.14</v>
      </c>
      <c r="C7" s="833">
        <v>44836.4</v>
      </c>
      <c r="D7" s="833">
        <v>38815.79</v>
      </c>
      <c r="E7" s="833">
        <v>32100.81</v>
      </c>
      <c r="F7" s="834">
        <v>36839.53</v>
      </c>
      <c r="G7" s="835"/>
    </row>
    <row r="8" spans="1:9" ht="15.75" customHeight="1">
      <c r="A8" s="832" t="s">
        <v>1079</v>
      </c>
      <c r="B8" s="833">
        <v>59157.15</v>
      </c>
      <c r="C8" s="833">
        <v>43462.74</v>
      </c>
      <c r="D8" s="833">
        <v>37468.44</v>
      </c>
      <c r="E8" s="833">
        <v>31890.91</v>
      </c>
      <c r="F8" s="834">
        <v>35412.5</v>
      </c>
      <c r="G8" s="835"/>
    </row>
    <row r="9" spans="1:9" ht="15.75" customHeight="1">
      <c r="A9" s="832" t="s">
        <v>1080</v>
      </c>
      <c r="B9" s="833">
        <v>60342.13</v>
      </c>
      <c r="C9" s="833">
        <v>43351.39</v>
      </c>
      <c r="D9" s="833">
        <v>37155.19</v>
      </c>
      <c r="E9" s="833">
        <v>32521.71</v>
      </c>
      <c r="F9" s="318">
        <v>36285.322</v>
      </c>
      <c r="G9" s="835"/>
    </row>
    <row r="10" spans="1:9" ht="15.75" customHeight="1">
      <c r="A10" s="832" t="s">
        <v>1081</v>
      </c>
      <c r="B10" s="833">
        <v>60201.74</v>
      </c>
      <c r="C10" s="833">
        <v>41754.31</v>
      </c>
      <c r="D10" s="833">
        <v>36769.65</v>
      </c>
      <c r="E10" s="833">
        <v>32914.97</v>
      </c>
      <c r="F10" s="318">
        <v>39509.81</v>
      </c>
      <c r="I10" s="824"/>
    </row>
    <row r="11" spans="1:9" ht="15.75" customHeight="1">
      <c r="A11" s="832" t="s">
        <v>1082</v>
      </c>
      <c r="B11" s="833">
        <v>62081.86</v>
      </c>
      <c r="C11" s="833">
        <v>43343.33</v>
      </c>
      <c r="D11" s="833">
        <v>34589.01</v>
      </c>
      <c r="E11" s="833">
        <v>31740.23</v>
      </c>
      <c r="F11" s="318">
        <v>40640.400000000001</v>
      </c>
    </row>
    <row r="12" spans="1:9" ht="15.75" customHeight="1">
      <c r="A12" s="832" t="s">
        <v>1083</v>
      </c>
      <c r="B12" s="833">
        <v>58534.15</v>
      </c>
      <c r="C12" s="833">
        <v>43054.77</v>
      </c>
      <c r="D12" s="833">
        <v>33597.017</v>
      </c>
      <c r="E12" s="833">
        <v>32594.69</v>
      </c>
      <c r="F12" s="719"/>
    </row>
    <row r="13" spans="1:9" ht="15.75" customHeight="1">
      <c r="A13" s="832" t="s">
        <v>1084</v>
      </c>
      <c r="B13" s="833">
        <v>57480.5</v>
      </c>
      <c r="C13" s="833">
        <v>43024.68</v>
      </c>
      <c r="D13" s="833">
        <v>33059.298999999999</v>
      </c>
      <c r="E13" s="833">
        <v>32125.22</v>
      </c>
      <c r="F13" s="719"/>
    </row>
    <row r="14" spans="1:9" ht="15.75" customHeight="1" thickBot="1">
      <c r="A14" s="836" t="s">
        <v>1085</v>
      </c>
      <c r="B14" s="837">
        <v>53000.36</v>
      </c>
      <c r="C14" s="837">
        <v>42382.49</v>
      </c>
      <c r="D14" s="837">
        <v>32339.252</v>
      </c>
      <c r="E14" s="837">
        <v>32639.78</v>
      </c>
      <c r="F14" s="838"/>
    </row>
    <row r="15" spans="1:9" ht="15" thickTop="1"/>
    <row r="16" spans="1:9">
      <c r="A16" s="34" t="s">
        <v>39</v>
      </c>
    </row>
  </sheetData>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view="pageBreakPreview" zoomScaleNormal="100" zoomScaleSheetLayoutView="100" workbookViewId="0">
      <pane xSplit="1" ySplit="3" topLeftCell="B51" activePane="bottomRight" state="frozen"/>
      <selection activeCell="M25" sqref="M25"/>
      <selection pane="topRight" activeCell="M25" sqref="M25"/>
      <selection pane="bottomLeft" activeCell="M25" sqref="M25"/>
      <selection pane="bottomRight" activeCell="L64" sqref="L64"/>
    </sheetView>
  </sheetViews>
  <sheetFormatPr defaultRowHeight="14.25"/>
  <cols>
    <col min="1" max="1" width="16.7109375" style="1" customWidth="1"/>
    <col min="2" max="7" width="14.7109375" style="1" customWidth="1"/>
    <col min="8" max="237" width="9.140625" style="1"/>
    <col min="238" max="238" width="16.7109375" style="1" customWidth="1"/>
    <col min="239" max="244" width="14.7109375" style="1" customWidth="1"/>
    <col min="245" max="493" width="9.140625" style="1"/>
    <col min="494" max="494" width="16.7109375" style="1" customWidth="1"/>
    <col min="495" max="500" width="14.7109375" style="1" customWidth="1"/>
    <col min="501" max="749" width="9.140625" style="1"/>
    <col min="750" max="750" width="16.7109375" style="1" customWidth="1"/>
    <col min="751" max="756" width="14.7109375" style="1" customWidth="1"/>
    <col min="757" max="1005" width="9.140625" style="1"/>
    <col min="1006" max="1006" width="16.7109375" style="1" customWidth="1"/>
    <col min="1007" max="1012" width="14.7109375" style="1" customWidth="1"/>
    <col min="1013" max="1261" width="9.140625" style="1"/>
    <col min="1262" max="1262" width="16.7109375" style="1" customWidth="1"/>
    <col min="1263" max="1268" width="14.7109375" style="1" customWidth="1"/>
    <col min="1269" max="1517" width="9.140625" style="1"/>
    <col min="1518" max="1518" width="16.7109375" style="1" customWidth="1"/>
    <col min="1519" max="1524" width="14.7109375" style="1" customWidth="1"/>
    <col min="1525" max="1773" width="9.140625" style="1"/>
    <col min="1774" max="1774" width="16.7109375" style="1" customWidth="1"/>
    <col min="1775" max="1780" width="14.7109375" style="1" customWidth="1"/>
    <col min="1781" max="2029" width="9.140625" style="1"/>
    <col min="2030" max="2030" width="16.7109375" style="1" customWidth="1"/>
    <col min="2031" max="2036" width="14.7109375" style="1" customWidth="1"/>
    <col min="2037" max="2285" width="9.140625" style="1"/>
    <col min="2286" max="2286" width="16.7109375" style="1" customWidth="1"/>
    <col min="2287" max="2292" width="14.7109375" style="1" customWidth="1"/>
    <col min="2293" max="2541" width="9.140625" style="1"/>
    <col min="2542" max="2542" width="16.7109375" style="1" customWidth="1"/>
    <col min="2543" max="2548" width="14.7109375" style="1" customWidth="1"/>
    <col min="2549" max="2797" width="9.140625" style="1"/>
    <col min="2798" max="2798" width="16.7109375" style="1" customWidth="1"/>
    <col min="2799" max="2804" width="14.7109375" style="1" customWidth="1"/>
    <col min="2805" max="3053" width="9.140625" style="1"/>
    <col min="3054" max="3054" width="16.7109375" style="1" customWidth="1"/>
    <col min="3055" max="3060" width="14.7109375" style="1" customWidth="1"/>
    <col min="3061" max="3309" width="9.140625" style="1"/>
    <col min="3310" max="3310" width="16.7109375" style="1" customWidth="1"/>
    <col min="3311" max="3316" width="14.7109375" style="1" customWidth="1"/>
    <col min="3317" max="3565" width="9.140625" style="1"/>
    <col min="3566" max="3566" width="16.7109375" style="1" customWidth="1"/>
    <col min="3567" max="3572" width="14.7109375" style="1" customWidth="1"/>
    <col min="3573" max="3821" width="9.140625" style="1"/>
    <col min="3822" max="3822" width="16.7109375" style="1" customWidth="1"/>
    <col min="3823" max="3828" width="14.7109375" style="1" customWidth="1"/>
    <col min="3829" max="4077" width="9.140625" style="1"/>
    <col min="4078" max="4078" width="16.7109375" style="1" customWidth="1"/>
    <col min="4079" max="4084" width="14.7109375" style="1" customWidth="1"/>
    <col min="4085" max="4333" width="9.140625" style="1"/>
    <col min="4334" max="4334" width="16.7109375" style="1" customWidth="1"/>
    <col min="4335" max="4340" width="14.7109375" style="1" customWidth="1"/>
    <col min="4341" max="4589" width="9.140625" style="1"/>
    <col min="4590" max="4590" width="16.7109375" style="1" customWidth="1"/>
    <col min="4591" max="4596" width="14.7109375" style="1" customWidth="1"/>
    <col min="4597" max="4845" width="9.140625" style="1"/>
    <col min="4846" max="4846" width="16.7109375" style="1" customWidth="1"/>
    <col min="4847" max="4852" width="14.7109375" style="1" customWidth="1"/>
    <col min="4853" max="5101" width="9.140625" style="1"/>
    <col min="5102" max="5102" width="16.7109375" style="1" customWidth="1"/>
    <col min="5103" max="5108" width="14.7109375" style="1" customWidth="1"/>
    <col min="5109" max="5357" width="9.140625" style="1"/>
    <col min="5358" max="5358" width="16.7109375" style="1" customWidth="1"/>
    <col min="5359" max="5364" width="14.7109375" style="1" customWidth="1"/>
    <col min="5365" max="5613" width="9.140625" style="1"/>
    <col min="5614" max="5614" width="16.7109375" style="1" customWidth="1"/>
    <col min="5615" max="5620" width="14.7109375" style="1" customWidth="1"/>
    <col min="5621" max="5869" width="9.140625" style="1"/>
    <col min="5870" max="5870" width="16.7109375" style="1" customWidth="1"/>
    <col min="5871" max="5876" width="14.7109375" style="1" customWidth="1"/>
    <col min="5877" max="6125" width="9.140625" style="1"/>
    <col min="6126" max="6126" width="16.7109375" style="1" customWidth="1"/>
    <col min="6127" max="6132" width="14.7109375" style="1" customWidth="1"/>
    <col min="6133" max="6381" width="9.140625" style="1"/>
    <col min="6382" max="6382" width="16.7109375" style="1" customWidth="1"/>
    <col min="6383" max="6388" width="14.7109375" style="1" customWidth="1"/>
    <col min="6389" max="6637" width="9.140625" style="1"/>
    <col min="6638" max="6638" width="16.7109375" style="1" customWidth="1"/>
    <col min="6639" max="6644" width="14.7109375" style="1" customWidth="1"/>
    <col min="6645" max="6893" width="9.140625" style="1"/>
    <col min="6894" max="6894" width="16.7109375" style="1" customWidth="1"/>
    <col min="6895" max="6900" width="14.7109375" style="1" customWidth="1"/>
    <col min="6901" max="7149" width="9.140625" style="1"/>
    <col min="7150" max="7150" width="16.7109375" style="1" customWidth="1"/>
    <col min="7151" max="7156" width="14.7109375" style="1" customWidth="1"/>
    <col min="7157" max="7405" width="9.140625" style="1"/>
    <col min="7406" max="7406" width="16.7109375" style="1" customWidth="1"/>
    <col min="7407" max="7412" width="14.7109375" style="1" customWidth="1"/>
    <col min="7413" max="7661" width="9.140625" style="1"/>
    <col min="7662" max="7662" width="16.7109375" style="1" customWidth="1"/>
    <col min="7663" max="7668" width="14.7109375" style="1" customWidth="1"/>
    <col min="7669" max="7917" width="9.140625" style="1"/>
    <col min="7918" max="7918" width="16.7109375" style="1" customWidth="1"/>
    <col min="7919" max="7924" width="14.7109375" style="1" customWidth="1"/>
    <col min="7925" max="8173" width="9.140625" style="1"/>
    <col min="8174" max="8174" width="16.7109375" style="1" customWidth="1"/>
    <col min="8175" max="8180" width="14.7109375" style="1" customWidth="1"/>
    <col min="8181" max="8429" width="9.140625" style="1"/>
    <col min="8430" max="8430" width="16.7109375" style="1" customWidth="1"/>
    <col min="8431" max="8436" width="14.7109375" style="1" customWidth="1"/>
    <col min="8437" max="8685" width="9.140625" style="1"/>
    <col min="8686" max="8686" width="16.7109375" style="1" customWidth="1"/>
    <col min="8687" max="8692" width="14.7109375" style="1" customWidth="1"/>
    <col min="8693" max="8941" width="9.140625" style="1"/>
    <col min="8942" max="8942" width="16.7109375" style="1" customWidth="1"/>
    <col min="8943" max="8948" width="14.7109375" style="1" customWidth="1"/>
    <col min="8949" max="9197" width="9.140625" style="1"/>
    <col min="9198" max="9198" width="16.7109375" style="1" customWidth="1"/>
    <col min="9199" max="9204" width="14.7109375" style="1" customWidth="1"/>
    <col min="9205" max="9453" width="9.140625" style="1"/>
    <col min="9454" max="9454" width="16.7109375" style="1" customWidth="1"/>
    <col min="9455" max="9460" width="14.7109375" style="1" customWidth="1"/>
    <col min="9461" max="9709" width="9.140625" style="1"/>
    <col min="9710" max="9710" width="16.7109375" style="1" customWidth="1"/>
    <col min="9711" max="9716" width="14.7109375" style="1" customWidth="1"/>
    <col min="9717" max="9965" width="9.140625" style="1"/>
    <col min="9966" max="9966" width="16.7109375" style="1" customWidth="1"/>
    <col min="9967" max="9972" width="14.7109375" style="1" customWidth="1"/>
    <col min="9973" max="10221" width="9.140625" style="1"/>
    <col min="10222" max="10222" width="16.7109375" style="1" customWidth="1"/>
    <col min="10223" max="10228" width="14.7109375" style="1" customWidth="1"/>
    <col min="10229" max="10477" width="9.140625" style="1"/>
    <col min="10478" max="10478" width="16.7109375" style="1" customWidth="1"/>
    <col min="10479" max="10484" width="14.7109375" style="1" customWidth="1"/>
    <col min="10485" max="10733" width="9.140625" style="1"/>
    <col min="10734" max="10734" width="16.7109375" style="1" customWidth="1"/>
    <col min="10735" max="10740" width="14.7109375" style="1" customWidth="1"/>
    <col min="10741" max="10989" width="9.140625" style="1"/>
    <col min="10990" max="10990" width="16.7109375" style="1" customWidth="1"/>
    <col min="10991" max="10996" width="14.7109375" style="1" customWidth="1"/>
    <col min="10997" max="11245" width="9.140625" style="1"/>
    <col min="11246" max="11246" width="16.7109375" style="1" customWidth="1"/>
    <col min="11247" max="11252" width="14.7109375" style="1" customWidth="1"/>
    <col min="11253" max="11501" width="9.140625" style="1"/>
    <col min="11502" max="11502" width="16.7109375" style="1" customWidth="1"/>
    <col min="11503" max="11508" width="14.7109375" style="1" customWidth="1"/>
    <col min="11509" max="11757" width="9.140625" style="1"/>
    <col min="11758" max="11758" width="16.7109375" style="1" customWidth="1"/>
    <col min="11759" max="11764" width="14.7109375" style="1" customWidth="1"/>
    <col min="11765" max="12013" width="9.140625" style="1"/>
    <col min="12014" max="12014" width="16.7109375" style="1" customWidth="1"/>
    <col min="12015" max="12020" width="14.7109375" style="1" customWidth="1"/>
    <col min="12021" max="12269" width="9.140625" style="1"/>
    <col min="12270" max="12270" width="16.7109375" style="1" customWidth="1"/>
    <col min="12271" max="12276" width="14.7109375" style="1" customWidth="1"/>
    <col min="12277" max="12525" width="9.140625" style="1"/>
    <col min="12526" max="12526" width="16.7109375" style="1" customWidth="1"/>
    <col min="12527" max="12532" width="14.7109375" style="1" customWidth="1"/>
    <col min="12533" max="12781" width="9.140625" style="1"/>
    <col min="12782" max="12782" width="16.7109375" style="1" customWidth="1"/>
    <col min="12783" max="12788" width="14.7109375" style="1" customWidth="1"/>
    <col min="12789" max="13037" width="9.140625" style="1"/>
    <col min="13038" max="13038" width="16.7109375" style="1" customWidth="1"/>
    <col min="13039" max="13044" width="14.7109375" style="1" customWidth="1"/>
    <col min="13045" max="13293" width="9.140625" style="1"/>
    <col min="13294" max="13294" width="16.7109375" style="1" customWidth="1"/>
    <col min="13295" max="13300" width="14.7109375" style="1" customWidth="1"/>
    <col min="13301" max="13549" width="9.140625" style="1"/>
    <col min="13550" max="13550" width="16.7109375" style="1" customWidth="1"/>
    <col min="13551" max="13556" width="14.7109375" style="1" customWidth="1"/>
    <col min="13557" max="13805" width="9.140625" style="1"/>
    <col min="13806" max="13806" width="16.7109375" style="1" customWidth="1"/>
    <col min="13807" max="13812" width="14.7109375" style="1" customWidth="1"/>
    <col min="13813" max="14061" width="9.140625" style="1"/>
    <col min="14062" max="14062" width="16.7109375" style="1" customWidth="1"/>
    <col min="14063" max="14068" width="14.7109375" style="1" customWidth="1"/>
    <col min="14069" max="14317" width="9.140625" style="1"/>
    <col min="14318" max="14318" width="16.7109375" style="1" customWidth="1"/>
    <col min="14319" max="14324" width="14.7109375" style="1" customWidth="1"/>
    <col min="14325" max="14573" width="9.140625" style="1"/>
    <col min="14574" max="14574" width="16.7109375" style="1" customWidth="1"/>
    <col min="14575" max="14580" width="14.7109375" style="1" customWidth="1"/>
    <col min="14581" max="14829" width="9.140625" style="1"/>
    <col min="14830" max="14830" width="16.7109375" style="1" customWidth="1"/>
    <col min="14831" max="14836" width="14.7109375" style="1" customWidth="1"/>
    <col min="14837" max="15085" width="9.140625" style="1"/>
    <col min="15086" max="15086" width="16.7109375" style="1" customWidth="1"/>
    <col min="15087" max="15092" width="14.7109375" style="1" customWidth="1"/>
    <col min="15093" max="15341" width="9.140625" style="1"/>
    <col min="15342" max="15342" width="16.7109375" style="1" customWidth="1"/>
    <col min="15343" max="15348" width="14.7109375" style="1" customWidth="1"/>
    <col min="15349" max="15597" width="9.140625" style="1"/>
    <col min="15598" max="15598" width="16.7109375" style="1" customWidth="1"/>
    <col min="15599" max="15604" width="14.7109375" style="1" customWidth="1"/>
    <col min="15605" max="15853" width="9.140625" style="1"/>
    <col min="15854" max="15854" width="16.7109375" style="1" customWidth="1"/>
    <col min="15855" max="15860" width="14.7109375" style="1" customWidth="1"/>
    <col min="15861" max="16109" width="9.140625" style="1"/>
    <col min="16110" max="16110" width="16.7109375" style="1" customWidth="1"/>
    <col min="16111" max="16116" width="14.7109375" style="1" customWidth="1"/>
    <col min="16117" max="16384" width="9.140625" style="1"/>
  </cols>
  <sheetData>
    <row r="1" spans="1:7" s="807" customFormat="1" ht="20.100000000000001" customHeight="1" thickBot="1">
      <c r="A1" s="807" t="s">
        <v>388</v>
      </c>
    </row>
    <row r="2" spans="1:7" ht="16.5" customHeight="1">
      <c r="A2" s="1001" t="s">
        <v>138</v>
      </c>
      <c r="B2" s="1003" t="s">
        <v>1086</v>
      </c>
      <c r="C2" s="1004"/>
      <c r="D2" s="1005"/>
      <c r="E2" s="1004" t="s">
        <v>1087</v>
      </c>
      <c r="F2" s="1004"/>
      <c r="G2" s="1005"/>
    </row>
    <row r="3" spans="1:7" ht="16.5" customHeight="1" thickBot="1">
      <c r="A3" s="1002"/>
      <c r="B3" s="839" t="s">
        <v>279</v>
      </c>
      <c r="C3" s="840" t="s">
        <v>1088</v>
      </c>
      <c r="D3" s="841" t="s">
        <v>280</v>
      </c>
      <c r="E3" s="840" t="s">
        <v>279</v>
      </c>
      <c r="F3" s="840" t="s">
        <v>1088</v>
      </c>
      <c r="G3" s="841" t="s">
        <v>280</v>
      </c>
    </row>
    <row r="4" spans="1:7">
      <c r="A4" s="842">
        <v>39448</v>
      </c>
      <c r="B4" s="843">
        <v>117.9768</v>
      </c>
      <c r="C4" s="844">
        <v>117.7196</v>
      </c>
      <c r="D4" s="845">
        <v>120.8043</v>
      </c>
      <c r="E4" s="846">
        <v>117.9781</v>
      </c>
      <c r="F4" s="847">
        <v>117.6</v>
      </c>
      <c r="G4" s="848">
        <v>120</v>
      </c>
    </row>
    <row r="5" spans="1:7">
      <c r="A5" s="842">
        <v>39479</v>
      </c>
      <c r="B5" s="843">
        <v>118.21</v>
      </c>
      <c r="C5" s="844">
        <v>117.5038</v>
      </c>
      <c r="D5" s="845">
        <v>119.5714</v>
      </c>
      <c r="E5" s="846">
        <v>117.9478</v>
      </c>
      <c r="F5" s="847">
        <v>117.15</v>
      </c>
      <c r="G5" s="848">
        <v>119</v>
      </c>
    </row>
    <row r="6" spans="1:7">
      <c r="A6" s="842">
        <v>39508</v>
      </c>
      <c r="B6" s="843">
        <v>117.9218</v>
      </c>
      <c r="C6" s="844">
        <v>116.7928</v>
      </c>
      <c r="D6" s="845">
        <v>119</v>
      </c>
      <c r="E6" s="846">
        <v>117.8973</v>
      </c>
      <c r="F6" s="847">
        <v>117.05</v>
      </c>
      <c r="G6" s="848">
        <v>119</v>
      </c>
    </row>
    <row r="7" spans="1:7">
      <c r="A7" s="842">
        <v>39539</v>
      </c>
      <c r="B7" s="843">
        <v>117.8737</v>
      </c>
      <c r="C7" s="844">
        <v>117.4714</v>
      </c>
      <c r="D7" s="845">
        <v>118.9273</v>
      </c>
      <c r="E7" s="846">
        <v>117.867</v>
      </c>
      <c r="F7" s="847">
        <v>117.75</v>
      </c>
      <c r="G7" s="848">
        <v>118.8</v>
      </c>
    </row>
    <row r="8" spans="1:7">
      <c r="A8" s="842">
        <v>39569</v>
      </c>
      <c r="B8" s="843">
        <v>117.8342</v>
      </c>
      <c r="C8" s="844">
        <v>117.7919</v>
      </c>
      <c r="D8" s="845">
        <v>118.8</v>
      </c>
      <c r="E8" s="846">
        <v>117.8266</v>
      </c>
      <c r="F8" s="847">
        <v>117.75</v>
      </c>
      <c r="G8" s="848">
        <v>118.8</v>
      </c>
    </row>
    <row r="9" spans="1:7">
      <c r="A9" s="842">
        <v>39600</v>
      </c>
      <c r="B9" s="843">
        <v>117.8086</v>
      </c>
      <c r="C9" s="844">
        <v>117.7381</v>
      </c>
      <c r="D9" s="845">
        <v>118.6952</v>
      </c>
      <c r="E9" s="846">
        <v>117.7963</v>
      </c>
      <c r="F9" s="847">
        <v>117.75</v>
      </c>
      <c r="G9" s="848">
        <v>119</v>
      </c>
    </row>
    <row r="10" spans="1:7">
      <c r="A10" s="842">
        <v>39630</v>
      </c>
      <c r="B10" s="843">
        <v>117.7671</v>
      </c>
      <c r="C10" s="844">
        <v>117.70650000000001</v>
      </c>
      <c r="D10" s="845">
        <v>119</v>
      </c>
      <c r="E10" s="846">
        <v>117.7559</v>
      </c>
      <c r="F10" s="847">
        <v>117.75</v>
      </c>
      <c r="G10" s="848">
        <v>119</v>
      </c>
    </row>
    <row r="11" spans="1:7">
      <c r="A11" s="842">
        <v>39661</v>
      </c>
      <c r="B11" s="843">
        <v>117.742</v>
      </c>
      <c r="C11" s="844">
        <v>117.68810000000001</v>
      </c>
      <c r="D11" s="845">
        <v>119</v>
      </c>
      <c r="E11" s="846">
        <v>117.7256</v>
      </c>
      <c r="F11" s="847">
        <v>117.68</v>
      </c>
      <c r="G11" s="848">
        <v>119</v>
      </c>
    </row>
    <row r="12" spans="1:7">
      <c r="A12" s="842">
        <v>39692</v>
      </c>
      <c r="B12" s="843">
        <v>117.7256</v>
      </c>
      <c r="C12" s="844">
        <v>117.6168</v>
      </c>
      <c r="D12" s="845">
        <v>119</v>
      </c>
      <c r="E12" s="846">
        <v>117.7256</v>
      </c>
      <c r="F12" s="847">
        <v>117.67</v>
      </c>
      <c r="G12" s="848">
        <v>119</v>
      </c>
    </row>
    <row r="13" spans="1:7">
      <c r="A13" s="842">
        <v>39722</v>
      </c>
      <c r="B13" s="843">
        <v>117.7243</v>
      </c>
      <c r="C13" s="844">
        <v>117.7214</v>
      </c>
      <c r="D13" s="845">
        <v>119</v>
      </c>
      <c r="E13" s="846">
        <v>117.73569999999999</v>
      </c>
      <c r="F13" s="847">
        <v>117.75</v>
      </c>
      <c r="G13" s="848">
        <v>119</v>
      </c>
    </row>
    <row r="14" spans="1:7">
      <c r="A14" s="842">
        <v>39753</v>
      </c>
      <c r="B14" s="843">
        <v>117.7433</v>
      </c>
      <c r="C14" s="844">
        <v>117.8845</v>
      </c>
      <c r="D14" s="845">
        <v>119.1</v>
      </c>
      <c r="E14" s="846">
        <v>117.78619999999999</v>
      </c>
      <c r="F14" s="847">
        <v>119.35</v>
      </c>
      <c r="G14" s="848">
        <v>120</v>
      </c>
    </row>
    <row r="15" spans="1:7" ht="15" thickBot="1">
      <c r="A15" s="842">
        <v>39783</v>
      </c>
      <c r="B15" s="849">
        <v>126.4756</v>
      </c>
      <c r="C15" s="850">
        <v>134.3261</v>
      </c>
      <c r="D15" s="851">
        <v>137.65</v>
      </c>
      <c r="E15" s="852">
        <v>132.5625</v>
      </c>
      <c r="F15" s="853">
        <v>140</v>
      </c>
      <c r="G15" s="854">
        <v>139</v>
      </c>
    </row>
    <row r="16" spans="1:7" ht="15" thickBot="1">
      <c r="A16" s="855" t="s">
        <v>1089</v>
      </c>
      <c r="B16" s="856">
        <f>AVERAGE(B4:B15)</f>
        <v>118.56691666666667</v>
      </c>
      <c r="C16" s="857">
        <f>AVERAGE(C4:C15)</f>
        <v>118.99675000000001</v>
      </c>
      <c r="D16" s="858">
        <f>AVERAGE(D4:D15)</f>
        <v>120.71235</v>
      </c>
      <c r="E16" s="859"/>
      <c r="F16" s="860"/>
      <c r="G16" s="861"/>
    </row>
    <row r="17" spans="1:7">
      <c r="A17" s="842">
        <v>39814</v>
      </c>
      <c r="B17" s="862">
        <v>145.78030000000001</v>
      </c>
      <c r="C17" s="863">
        <v>146.5855</v>
      </c>
      <c r="D17" s="864">
        <v>149.875</v>
      </c>
      <c r="E17" s="865">
        <v>145.95509999999999</v>
      </c>
      <c r="F17" s="866">
        <v>149.1</v>
      </c>
      <c r="G17" s="867">
        <v>150.5</v>
      </c>
    </row>
    <row r="18" spans="1:7">
      <c r="A18" s="842">
        <v>39845</v>
      </c>
      <c r="B18" s="843">
        <v>147.14439999999999</v>
      </c>
      <c r="C18" s="844">
        <v>149.11699999999999</v>
      </c>
      <c r="D18" s="845">
        <v>156.92500000000001</v>
      </c>
      <c r="E18" s="846">
        <v>147.30850000000001</v>
      </c>
      <c r="F18" s="847">
        <v>148.78</v>
      </c>
      <c r="G18" s="848">
        <v>156.92500000000001</v>
      </c>
    </row>
    <row r="19" spans="1:7">
      <c r="A19" s="842">
        <v>39873</v>
      </c>
      <c r="B19" s="843">
        <v>147.7226</v>
      </c>
      <c r="C19" s="844"/>
      <c r="D19" s="845">
        <v>174.31819999999999</v>
      </c>
      <c r="E19" s="846">
        <v>147.15700000000001</v>
      </c>
      <c r="F19" s="847"/>
      <c r="G19" s="848">
        <v>170</v>
      </c>
    </row>
    <row r="20" spans="1:7">
      <c r="A20" s="842">
        <v>39904</v>
      </c>
      <c r="B20" s="843">
        <v>147.22720000000001</v>
      </c>
      <c r="C20" s="844"/>
      <c r="D20" s="845">
        <v>180.27269999999999</v>
      </c>
      <c r="E20" s="846">
        <v>147.35900000000001</v>
      </c>
      <c r="F20" s="847"/>
      <c r="G20" s="848">
        <v>182</v>
      </c>
    </row>
    <row r="21" spans="1:7">
      <c r="A21" s="842">
        <v>39934</v>
      </c>
      <c r="B21" s="843">
        <v>147.84270000000001</v>
      </c>
      <c r="C21" s="844"/>
      <c r="D21" s="845">
        <v>180.63159999999999</v>
      </c>
      <c r="E21" s="846">
        <v>148.167</v>
      </c>
      <c r="F21" s="847"/>
      <c r="G21" s="848">
        <v>170</v>
      </c>
    </row>
    <row r="22" spans="1:7">
      <c r="A22" s="842">
        <v>39965</v>
      </c>
      <c r="B22" s="843">
        <v>148.20179999999999</v>
      </c>
      <c r="C22" s="844">
        <v>148.5368</v>
      </c>
      <c r="D22" s="845">
        <v>166.13640000000001</v>
      </c>
      <c r="E22" s="846">
        <v>148.2175</v>
      </c>
      <c r="F22" s="847">
        <v>148.35</v>
      </c>
      <c r="G22" s="848">
        <v>158</v>
      </c>
    </row>
    <row r="23" spans="1:7">
      <c r="A23" s="842">
        <v>39995</v>
      </c>
      <c r="B23" s="843">
        <v>148.589</v>
      </c>
      <c r="C23" s="844">
        <v>149.87569999999999</v>
      </c>
      <c r="D23" s="845">
        <v>155.13040000000001</v>
      </c>
      <c r="E23" s="846">
        <v>151.2475</v>
      </c>
      <c r="F23" s="847">
        <v>156.69999999999999</v>
      </c>
      <c r="G23" s="848">
        <v>154</v>
      </c>
    </row>
    <row r="24" spans="1:7">
      <c r="A24" s="842">
        <v>40026</v>
      </c>
      <c r="B24" s="843">
        <v>151.858</v>
      </c>
      <c r="C24" s="844">
        <v>155.2295</v>
      </c>
      <c r="D24" s="845">
        <v>158.95240000000001</v>
      </c>
      <c r="E24" s="846">
        <v>152.41909999999999</v>
      </c>
      <c r="F24" s="847">
        <v>154.24</v>
      </c>
      <c r="G24" s="848">
        <v>159</v>
      </c>
    </row>
    <row r="25" spans="1:7">
      <c r="A25" s="842">
        <v>40057</v>
      </c>
      <c r="B25" s="843">
        <v>152.30170000000001</v>
      </c>
      <c r="C25" s="844">
        <v>153.25229999999999</v>
      </c>
      <c r="D25" s="845">
        <v>158</v>
      </c>
      <c r="E25" s="846">
        <v>148.79320000000001</v>
      </c>
      <c r="F25" s="847">
        <v>150.04</v>
      </c>
      <c r="G25" s="848">
        <v>156</v>
      </c>
    </row>
    <row r="26" spans="1:7">
      <c r="A26" s="842">
        <v>40087</v>
      </c>
      <c r="B26" s="843">
        <v>149.35499999999999</v>
      </c>
      <c r="C26" s="844">
        <v>150.22290000000001</v>
      </c>
      <c r="D26" s="845">
        <v>153.04759999999999</v>
      </c>
      <c r="E26" s="846">
        <v>150.63140000000001</v>
      </c>
      <c r="F26" s="847">
        <v>151.05000000000001</v>
      </c>
      <c r="G26" s="848">
        <v>152</v>
      </c>
    </row>
    <row r="27" spans="1:7">
      <c r="A27" s="842">
        <v>40118</v>
      </c>
      <c r="B27" s="843">
        <v>150.84690000000001</v>
      </c>
      <c r="C27" s="844">
        <v>151.02619999999999</v>
      </c>
      <c r="D27" s="845">
        <v>152.95240000000001</v>
      </c>
      <c r="E27" s="846">
        <v>149.79310000000001</v>
      </c>
      <c r="F27" s="847">
        <v>148.25</v>
      </c>
      <c r="G27" s="848">
        <v>152</v>
      </c>
    </row>
    <row r="28" spans="1:7" ht="15" thickBot="1">
      <c r="A28" s="842">
        <v>40148</v>
      </c>
      <c r="B28" s="868">
        <v>149.6926</v>
      </c>
      <c r="C28" s="850">
        <v>149.79669999999999</v>
      </c>
      <c r="D28" s="851">
        <v>153.47620000000001</v>
      </c>
      <c r="E28" s="852">
        <v>149.58099999999999</v>
      </c>
      <c r="F28" s="853">
        <v>149.66999999999999</v>
      </c>
      <c r="G28" s="854">
        <v>155</v>
      </c>
    </row>
    <row r="29" spans="1:7" ht="15" thickBot="1">
      <c r="A29" s="855" t="s">
        <v>1089</v>
      </c>
      <c r="B29" s="856">
        <f>AVERAGE(B17:B28)</f>
        <v>148.88018333333335</v>
      </c>
      <c r="C29" s="857">
        <v>150.40473333333335</v>
      </c>
      <c r="D29" s="858">
        <f>AVERAGE(D17:D28)</f>
        <v>161.64315833333333</v>
      </c>
      <c r="E29" s="859"/>
      <c r="F29" s="860"/>
      <c r="G29" s="861"/>
    </row>
    <row r="30" spans="1:7">
      <c r="A30" s="842">
        <v>40179</v>
      </c>
      <c r="B30" s="862">
        <v>149.7792</v>
      </c>
      <c r="C30" s="863">
        <v>150.33250000000001</v>
      </c>
      <c r="D30" s="864">
        <v>153.55000000000001</v>
      </c>
      <c r="E30" s="865">
        <v>150.31829999999999</v>
      </c>
      <c r="F30" s="866">
        <v>150.84</v>
      </c>
      <c r="G30" s="867">
        <v>153</v>
      </c>
    </row>
    <row r="31" spans="1:7">
      <c r="A31" s="842">
        <v>40210</v>
      </c>
      <c r="B31" s="843">
        <v>150.22239999999999</v>
      </c>
      <c r="C31" s="844">
        <v>150.97210000000001</v>
      </c>
      <c r="D31" s="845">
        <v>152.0789</v>
      </c>
      <c r="E31" s="846">
        <v>150.09610000000001</v>
      </c>
      <c r="F31" s="847">
        <v>150.36000000000001</v>
      </c>
      <c r="G31" s="848">
        <v>152</v>
      </c>
    </row>
    <row r="32" spans="1:7">
      <c r="A32" s="842">
        <v>40238</v>
      </c>
      <c r="B32" s="843">
        <v>149.82849999999999</v>
      </c>
      <c r="C32" s="844">
        <v>150.0753</v>
      </c>
      <c r="D32" s="845">
        <v>151.84780000000001</v>
      </c>
      <c r="E32" s="846">
        <v>149.78299999999999</v>
      </c>
      <c r="F32" s="847">
        <v>150.05000000000001</v>
      </c>
      <c r="G32" s="848">
        <v>151.5</v>
      </c>
    </row>
    <row r="33" spans="1:7">
      <c r="A33" s="842">
        <v>40269</v>
      </c>
      <c r="B33" s="843">
        <v>149.89269999999999</v>
      </c>
      <c r="C33" s="844">
        <v>150.3768</v>
      </c>
      <c r="D33" s="845">
        <v>152</v>
      </c>
      <c r="E33" s="846">
        <v>150.09610000000001</v>
      </c>
      <c r="F33" s="847">
        <v>150.5</v>
      </c>
      <c r="G33" s="848">
        <v>152.5</v>
      </c>
    </row>
    <row r="34" spans="1:7">
      <c r="A34" s="842">
        <v>40299</v>
      </c>
      <c r="B34" s="843">
        <v>150.3125</v>
      </c>
      <c r="C34" s="844">
        <v>151.4905</v>
      </c>
      <c r="D34" s="845">
        <v>153.26320000000001</v>
      </c>
      <c r="E34" s="846">
        <v>150.26779999999999</v>
      </c>
      <c r="F34" s="847">
        <v>151.65</v>
      </c>
      <c r="G34" s="848">
        <v>154</v>
      </c>
    </row>
    <row r="35" spans="1:7">
      <c r="A35" s="842">
        <v>40330</v>
      </c>
      <c r="B35" s="843">
        <v>150.19149999999999</v>
      </c>
      <c r="C35" s="844">
        <v>151.27760000000001</v>
      </c>
      <c r="D35" s="845">
        <v>153.86840000000001</v>
      </c>
      <c r="E35" s="846">
        <v>149.98500000000001</v>
      </c>
      <c r="F35" s="847">
        <v>150</v>
      </c>
      <c r="G35" s="848">
        <v>153.5</v>
      </c>
    </row>
    <row r="36" spans="1:7">
      <c r="A36" s="842">
        <v>40360</v>
      </c>
      <c r="B36" s="843">
        <v>150.0986</v>
      </c>
      <c r="C36" s="844">
        <v>150.26859999999999</v>
      </c>
      <c r="D36" s="845">
        <v>152.4091</v>
      </c>
      <c r="E36" s="846">
        <v>150.08599999999998</v>
      </c>
      <c r="F36" s="847">
        <v>150</v>
      </c>
      <c r="G36" s="848">
        <v>152.5</v>
      </c>
    </row>
    <row r="37" spans="1:7">
      <c r="A37" s="842">
        <v>40391</v>
      </c>
      <c r="B37" s="843">
        <v>150.26669999999999</v>
      </c>
      <c r="C37" s="844">
        <v>150.69730000000001</v>
      </c>
      <c r="D37" s="845">
        <v>152.22730000000001</v>
      </c>
      <c r="E37" s="846">
        <v>150.78289999999998</v>
      </c>
      <c r="F37" s="847">
        <v>151.85</v>
      </c>
      <c r="G37" s="848">
        <v>153</v>
      </c>
    </row>
    <row r="38" spans="1:7">
      <c r="A38" s="842">
        <v>40422</v>
      </c>
      <c r="B38" s="843">
        <v>151.03319999999999</v>
      </c>
      <c r="C38" s="844">
        <v>152.6215</v>
      </c>
      <c r="D38" s="845">
        <v>153.85</v>
      </c>
      <c r="E38" s="846">
        <v>151.3485</v>
      </c>
      <c r="F38" s="847">
        <v>154.5</v>
      </c>
      <c r="G38" s="848">
        <v>155</v>
      </c>
    </row>
    <row r="39" spans="1:7">
      <c r="A39" s="842">
        <v>40452</v>
      </c>
      <c r="B39" s="843">
        <v>151.25</v>
      </c>
      <c r="C39" s="844">
        <v>151.78399999999999</v>
      </c>
      <c r="D39" s="845">
        <v>153.97499999999999</v>
      </c>
      <c r="E39" s="846">
        <v>149.98500000000001</v>
      </c>
      <c r="F39" s="847">
        <v>150.85</v>
      </c>
      <c r="G39" s="848">
        <v>153</v>
      </c>
    </row>
    <row r="40" spans="1:7">
      <c r="A40" s="842">
        <v>40483</v>
      </c>
      <c r="B40" s="843">
        <v>150.22110000000001</v>
      </c>
      <c r="C40" s="844">
        <v>150.54750000000001</v>
      </c>
      <c r="D40" s="845">
        <v>153.125</v>
      </c>
      <c r="E40" s="846">
        <v>150.23750000000001</v>
      </c>
      <c r="F40" s="847">
        <v>150.85</v>
      </c>
      <c r="G40" s="848">
        <v>152.5</v>
      </c>
    </row>
    <row r="41" spans="1:7" ht="15" thickBot="1">
      <c r="A41" s="842">
        <v>40513</v>
      </c>
      <c r="B41" s="849">
        <v>150.47989999999999</v>
      </c>
      <c r="C41" s="850">
        <v>152.62950000000001</v>
      </c>
      <c r="D41" s="851">
        <v>154.57140000000001</v>
      </c>
      <c r="E41" s="852">
        <v>150.6617</v>
      </c>
      <c r="F41" s="853">
        <v>152</v>
      </c>
      <c r="G41" s="854">
        <v>156</v>
      </c>
    </row>
    <row r="42" spans="1:7" ht="15" thickBot="1">
      <c r="A42" s="855" t="s">
        <v>1089</v>
      </c>
      <c r="B42" s="856">
        <f>AVERAGE(B30:B41)</f>
        <v>150.298025</v>
      </c>
      <c r="C42" s="857">
        <f>AVERAGE(C30:C41)</f>
        <v>151.08943333333335</v>
      </c>
      <c r="D42" s="858">
        <f>AVERAGE(D30:D41)</f>
        <v>153.06384166666666</v>
      </c>
      <c r="E42" s="859"/>
      <c r="F42" s="860"/>
      <c r="G42" s="861"/>
    </row>
    <row r="43" spans="1:7">
      <c r="A43" s="842">
        <v>40544</v>
      </c>
      <c r="B43" s="869">
        <v>151.5455</v>
      </c>
      <c r="C43" s="866">
        <v>152.47450000000001</v>
      </c>
      <c r="D43" s="867">
        <v>156.125</v>
      </c>
      <c r="E43" s="865">
        <v>151.8535</v>
      </c>
      <c r="F43" s="866">
        <v>152.19999999999999</v>
      </c>
      <c r="G43" s="867">
        <v>155</v>
      </c>
    </row>
    <row r="44" spans="1:7">
      <c r="A44" s="842">
        <v>40575</v>
      </c>
      <c r="B44" s="870">
        <v>151.9391</v>
      </c>
      <c r="C44" s="847">
        <v>152.85740000000001</v>
      </c>
      <c r="D44" s="848">
        <v>155.1053</v>
      </c>
      <c r="E44" s="846">
        <v>152.06559999999999</v>
      </c>
      <c r="F44" s="847">
        <v>153.35</v>
      </c>
      <c r="G44" s="848">
        <v>156</v>
      </c>
    </row>
    <row r="45" spans="1:7">
      <c r="A45" s="842">
        <v>40603</v>
      </c>
      <c r="B45" s="870">
        <v>152.50739999999999</v>
      </c>
      <c r="C45" s="847">
        <v>155.21260000000001</v>
      </c>
      <c r="D45" s="848">
        <v>157.08699999999999</v>
      </c>
      <c r="E45" s="846">
        <v>153.0352</v>
      </c>
      <c r="F45" s="847">
        <v>155.22</v>
      </c>
      <c r="G45" s="848">
        <v>157.5</v>
      </c>
    </row>
    <row r="46" spans="1:7">
      <c r="A46" s="842">
        <v>40634</v>
      </c>
      <c r="B46" s="870">
        <v>153.96729999999999</v>
      </c>
      <c r="C46" s="847">
        <v>154.5967</v>
      </c>
      <c r="D46" s="848">
        <v>157.04759999999999</v>
      </c>
      <c r="E46" s="846">
        <v>154.44919999999999</v>
      </c>
      <c r="F46" s="847">
        <v>154.72</v>
      </c>
      <c r="G46" s="848">
        <v>157</v>
      </c>
    </row>
    <row r="47" spans="1:7">
      <c r="A47" s="842">
        <v>40664</v>
      </c>
      <c r="B47" s="870">
        <v>154.80090000000001</v>
      </c>
      <c r="C47" s="847">
        <v>156.17410000000001</v>
      </c>
      <c r="D47" s="848">
        <v>158.0455</v>
      </c>
      <c r="E47" s="846">
        <v>155.1259</v>
      </c>
      <c r="F47" s="847">
        <v>156.4</v>
      </c>
      <c r="G47" s="848">
        <v>159</v>
      </c>
    </row>
    <row r="48" spans="1:7">
      <c r="A48" s="842">
        <v>40695</v>
      </c>
      <c r="B48" s="843">
        <v>154.50290000000001</v>
      </c>
      <c r="C48" s="844">
        <v>155.65450000000001</v>
      </c>
      <c r="D48" s="845">
        <v>158.31819999999999</v>
      </c>
      <c r="E48" s="846">
        <v>153.30789999999999</v>
      </c>
      <c r="F48" s="847">
        <v>152.52000000000001</v>
      </c>
      <c r="G48" s="848">
        <v>159</v>
      </c>
    </row>
    <row r="49" spans="1:7">
      <c r="A49" s="842">
        <v>40725</v>
      </c>
      <c r="B49" s="843">
        <v>151.86359999999999</v>
      </c>
      <c r="C49" s="844">
        <v>152.40620000000001</v>
      </c>
      <c r="D49" s="845">
        <v>163.71430000000001</v>
      </c>
      <c r="E49" s="846">
        <v>151.96459999999999</v>
      </c>
      <c r="F49" s="847">
        <v>153</v>
      </c>
      <c r="G49" s="848">
        <v>164</v>
      </c>
    </row>
    <row r="50" spans="1:7">
      <c r="A50" s="842">
        <v>40756</v>
      </c>
      <c r="B50" s="843">
        <v>152.71539999999999</v>
      </c>
      <c r="C50" s="844">
        <v>153.78809999999999</v>
      </c>
      <c r="D50" s="845">
        <v>163.09520000000001</v>
      </c>
      <c r="E50" s="846">
        <v>153.92400000000001</v>
      </c>
      <c r="F50" s="847">
        <v>155</v>
      </c>
      <c r="G50" s="848">
        <v>157</v>
      </c>
    </row>
    <row r="51" spans="1:7">
      <c r="A51" s="842">
        <v>40797</v>
      </c>
      <c r="B51" s="843">
        <v>155.2636</v>
      </c>
      <c r="C51" s="844">
        <v>156.7045</v>
      </c>
      <c r="D51" s="845">
        <v>158.22730000000001</v>
      </c>
      <c r="E51" s="846">
        <v>156.14599999999999</v>
      </c>
      <c r="F51" s="847">
        <v>159.6</v>
      </c>
      <c r="G51" s="848">
        <v>160</v>
      </c>
    </row>
    <row r="52" spans="1:7">
      <c r="A52" s="842">
        <v>40838</v>
      </c>
      <c r="B52" s="843">
        <v>153.2569</v>
      </c>
      <c r="C52" s="844">
        <v>159.81950000000001</v>
      </c>
      <c r="D52" s="845">
        <v>161.25</v>
      </c>
      <c r="E52" s="846">
        <v>151.7525</v>
      </c>
      <c r="F52" s="847">
        <v>159.35</v>
      </c>
      <c r="G52" s="848">
        <v>160</v>
      </c>
    </row>
    <row r="53" spans="1:7">
      <c r="A53" s="842">
        <v>40858</v>
      </c>
      <c r="B53" s="843">
        <v>155.76929999999999</v>
      </c>
      <c r="C53" s="844">
        <v>158.82849999999999</v>
      </c>
      <c r="D53" s="845">
        <v>160.35</v>
      </c>
      <c r="E53" s="846">
        <v>157.87309999999999</v>
      </c>
      <c r="F53" s="847">
        <v>161.19999999999999</v>
      </c>
      <c r="G53" s="848">
        <v>161</v>
      </c>
    </row>
    <row r="54" spans="1:7" ht="15" thickBot="1">
      <c r="A54" s="842">
        <v>40888</v>
      </c>
      <c r="B54" s="849">
        <v>158.20740000000001</v>
      </c>
      <c r="C54" s="850">
        <v>162.172</v>
      </c>
      <c r="D54" s="851">
        <v>163.30000000000001</v>
      </c>
      <c r="E54" s="852">
        <v>158.267</v>
      </c>
      <c r="F54" s="853">
        <v>159.69999999999999</v>
      </c>
      <c r="G54" s="854">
        <v>165</v>
      </c>
    </row>
    <row r="55" spans="1:7" ht="15" thickBot="1">
      <c r="A55" s="855" t="s">
        <v>1089</v>
      </c>
      <c r="B55" s="856">
        <f>AVERAGE(B43:B54)</f>
        <v>153.86160833333332</v>
      </c>
      <c r="C55" s="857">
        <f>AVERAGE(C43:C54)</f>
        <v>155.89071666666669</v>
      </c>
      <c r="D55" s="858">
        <f>AVERAGE(D43:D54)</f>
        <v>159.30544999999998</v>
      </c>
      <c r="E55" s="859"/>
      <c r="F55" s="860"/>
      <c r="G55" s="861"/>
    </row>
    <row r="56" spans="1:7">
      <c r="A56" s="871">
        <v>40909</v>
      </c>
      <c r="B56" s="862">
        <v>158.38679999999999</v>
      </c>
      <c r="C56" s="863">
        <v>161.30950000000001</v>
      </c>
      <c r="D56" s="864">
        <v>164.62</v>
      </c>
      <c r="E56" s="865">
        <v>158.62049999999999</v>
      </c>
      <c r="F56" s="866">
        <v>161.16</v>
      </c>
      <c r="G56" s="867">
        <v>163</v>
      </c>
    </row>
    <row r="57" spans="1:7">
      <c r="A57" s="842">
        <v>40940</v>
      </c>
      <c r="B57" s="843">
        <v>157.8681</v>
      </c>
      <c r="C57" s="844">
        <v>158.58600000000001</v>
      </c>
      <c r="D57" s="845">
        <v>160.85</v>
      </c>
      <c r="E57" s="846">
        <v>157.459</v>
      </c>
      <c r="F57" s="847">
        <v>157.75</v>
      </c>
      <c r="G57" s="848">
        <v>159</v>
      </c>
    </row>
    <row r="58" spans="1:7">
      <c r="A58" s="842">
        <v>40969</v>
      </c>
      <c r="B58" s="843">
        <v>157.58750000000001</v>
      </c>
      <c r="C58" s="844">
        <v>157.71639999999999</v>
      </c>
      <c r="D58" s="845">
        <v>159.4091</v>
      </c>
      <c r="E58" s="846">
        <v>157.5701</v>
      </c>
      <c r="F58" s="847">
        <v>157.72</v>
      </c>
      <c r="G58" s="848">
        <v>159</v>
      </c>
    </row>
    <row r="59" spans="1:7">
      <c r="A59" s="842">
        <v>41000</v>
      </c>
      <c r="B59" s="843">
        <v>157.3314</v>
      </c>
      <c r="C59" s="844">
        <v>157.44210000000001</v>
      </c>
      <c r="D59" s="845">
        <v>159.36840000000001</v>
      </c>
      <c r="E59" s="846">
        <v>157.25700000000001</v>
      </c>
      <c r="F59" s="847">
        <v>157.4</v>
      </c>
      <c r="G59" s="848">
        <v>159</v>
      </c>
    </row>
    <row r="60" spans="1:7">
      <c r="A60" s="842">
        <v>41030</v>
      </c>
      <c r="B60" s="843">
        <v>157.27623809523811</v>
      </c>
      <c r="C60" s="844">
        <v>158.46190476190475</v>
      </c>
      <c r="D60" s="845">
        <v>159.666666666667</v>
      </c>
      <c r="E60" s="846">
        <v>157.3075</v>
      </c>
      <c r="F60" s="847">
        <v>159.85</v>
      </c>
      <c r="G60" s="848">
        <v>162</v>
      </c>
    </row>
    <row r="61" spans="1:7">
      <c r="A61" s="842">
        <v>41061</v>
      </c>
      <c r="B61" s="843">
        <v>157.4383</v>
      </c>
      <c r="C61" s="844">
        <v>162.3295</v>
      </c>
      <c r="D61" s="845">
        <v>163.42859999999999</v>
      </c>
      <c r="E61" s="846">
        <v>157.49940000000001</v>
      </c>
      <c r="F61" s="847">
        <v>162.85</v>
      </c>
      <c r="G61" s="848">
        <v>164</v>
      </c>
    </row>
    <row r="62" spans="1:7">
      <c r="A62" s="842">
        <v>41091</v>
      </c>
      <c r="B62" s="843">
        <v>157.4342</v>
      </c>
      <c r="C62" s="844">
        <v>161.32820000000001</v>
      </c>
      <c r="D62" s="845">
        <v>163.31819999999999</v>
      </c>
      <c r="E62" s="846">
        <v>157.39840000000001</v>
      </c>
      <c r="F62" s="847">
        <v>160.75</v>
      </c>
      <c r="G62" s="848">
        <v>164</v>
      </c>
    </row>
    <row r="63" spans="1:7">
      <c r="A63" s="842">
        <v>41122</v>
      </c>
      <c r="B63" s="843">
        <v>157.37960000000001</v>
      </c>
      <c r="C63" s="844">
        <v>158.96899999999999</v>
      </c>
      <c r="D63" s="845">
        <v>162.2381</v>
      </c>
      <c r="E63" s="846">
        <v>157.358</v>
      </c>
      <c r="F63" s="847">
        <v>158.16999999999999</v>
      </c>
      <c r="G63" s="848">
        <v>161</v>
      </c>
    </row>
    <row r="64" spans="1:7" ht="15" thickBot="1">
      <c r="A64" s="872">
        <v>41153</v>
      </c>
      <c r="B64" s="873">
        <v>157.34289999999999</v>
      </c>
      <c r="C64" s="874">
        <v>157.78149999999999</v>
      </c>
      <c r="D64" s="875">
        <v>159.80000000000001</v>
      </c>
      <c r="E64" s="876">
        <v>157.33779999999999</v>
      </c>
      <c r="F64" s="877">
        <v>157.24</v>
      </c>
      <c r="G64" s="878">
        <v>159</v>
      </c>
    </row>
    <row r="65" spans="1:7" ht="15" thickTop="1">
      <c r="A65" s="879"/>
      <c r="B65" s="880"/>
      <c r="C65" s="880"/>
      <c r="D65" s="880"/>
      <c r="E65" s="880"/>
      <c r="F65" s="880"/>
      <c r="G65" s="880"/>
    </row>
    <row r="66" spans="1:7">
      <c r="A66" s="881" t="s">
        <v>1090</v>
      </c>
      <c r="B66" s="264"/>
      <c r="C66" s="264"/>
      <c r="D66" s="264"/>
      <c r="E66" s="264"/>
      <c r="F66" s="264"/>
      <c r="G66" s="264"/>
    </row>
    <row r="68" spans="1:7">
      <c r="A68" s="34" t="s">
        <v>39</v>
      </c>
    </row>
    <row r="69" spans="1:7">
      <c r="B69" s="882"/>
      <c r="C69" s="882"/>
      <c r="D69" s="882"/>
      <c r="E69" s="883"/>
      <c r="F69" s="883"/>
      <c r="G69" s="883"/>
    </row>
    <row r="70" spans="1:7">
      <c r="B70" s="884"/>
      <c r="C70" s="885"/>
      <c r="D70" s="885"/>
      <c r="E70" s="882"/>
      <c r="F70" s="882"/>
      <c r="G70" s="882"/>
    </row>
    <row r="71" spans="1:7">
      <c r="B71" s="882"/>
      <c r="C71" s="882"/>
      <c r="D71" s="882"/>
      <c r="E71" s="883"/>
      <c r="F71" s="883"/>
      <c r="G71" s="883"/>
    </row>
    <row r="72" spans="1:7">
      <c r="B72" s="884"/>
      <c r="C72" s="885"/>
      <c r="D72" s="885"/>
    </row>
  </sheetData>
  <mergeCells count="3">
    <mergeCell ref="A2:A3"/>
    <mergeCell ref="B2:D2"/>
    <mergeCell ref="E2:G2"/>
  </mergeCells>
  <pageMargins left="0.91" right="0.39" top="0.47" bottom="0.39" header="0.3" footer="0.3"/>
  <pageSetup scale="76"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view="pageBreakPreview" zoomScaleNormal="100" zoomScaleSheetLayoutView="100" workbookViewId="0">
      <selection activeCell="I13" sqref="I13"/>
    </sheetView>
  </sheetViews>
  <sheetFormatPr defaultRowHeight="12.75"/>
  <cols>
    <col min="1" max="1" width="17.140625" style="886" bestFit="1" customWidth="1"/>
    <col min="2" max="4" width="10.7109375" style="894" customWidth="1"/>
    <col min="5" max="5" width="11.5703125" style="894" bestFit="1" customWidth="1"/>
    <col min="6" max="12" width="10.7109375" style="894" customWidth="1"/>
    <col min="13" max="248" width="9.140625" style="894"/>
    <col min="249" max="249" width="17.140625" style="894" bestFit="1" customWidth="1"/>
    <col min="250" max="252" width="10.7109375" style="894" customWidth="1"/>
    <col min="253" max="253" width="11.5703125" style="894" bestFit="1" customWidth="1"/>
    <col min="254" max="260" width="10.7109375" style="894" customWidth="1"/>
    <col min="261" max="504" width="9.140625" style="894"/>
    <col min="505" max="505" width="17.140625" style="894" bestFit="1" customWidth="1"/>
    <col min="506" max="508" width="10.7109375" style="894" customWidth="1"/>
    <col min="509" max="509" width="11.5703125" style="894" bestFit="1" customWidth="1"/>
    <col min="510" max="516" width="10.7109375" style="894" customWidth="1"/>
    <col min="517" max="760" width="9.140625" style="894"/>
    <col min="761" max="761" width="17.140625" style="894" bestFit="1" customWidth="1"/>
    <col min="762" max="764" width="10.7109375" style="894" customWidth="1"/>
    <col min="765" max="765" width="11.5703125" style="894" bestFit="1" customWidth="1"/>
    <col min="766" max="772" width="10.7109375" style="894" customWidth="1"/>
    <col min="773" max="1016" width="9.140625" style="894"/>
    <col min="1017" max="1017" width="17.140625" style="894" bestFit="1" customWidth="1"/>
    <col min="1018" max="1020" width="10.7109375" style="894" customWidth="1"/>
    <col min="1021" max="1021" width="11.5703125" style="894" bestFit="1" customWidth="1"/>
    <col min="1022" max="1028" width="10.7109375" style="894" customWidth="1"/>
    <col min="1029" max="1272" width="9.140625" style="894"/>
    <col min="1273" max="1273" width="17.140625" style="894" bestFit="1" customWidth="1"/>
    <col min="1274" max="1276" width="10.7109375" style="894" customWidth="1"/>
    <col min="1277" max="1277" width="11.5703125" style="894" bestFit="1" customWidth="1"/>
    <col min="1278" max="1284" width="10.7109375" style="894" customWidth="1"/>
    <col min="1285" max="1528" width="9.140625" style="894"/>
    <col min="1529" max="1529" width="17.140625" style="894" bestFit="1" customWidth="1"/>
    <col min="1530" max="1532" width="10.7109375" style="894" customWidth="1"/>
    <col min="1533" max="1533" width="11.5703125" style="894" bestFit="1" customWidth="1"/>
    <col min="1534" max="1540" width="10.7109375" style="894" customWidth="1"/>
    <col min="1541" max="1784" width="9.140625" style="894"/>
    <col min="1785" max="1785" width="17.140625" style="894" bestFit="1" customWidth="1"/>
    <col min="1786" max="1788" width="10.7109375" style="894" customWidth="1"/>
    <col min="1789" max="1789" width="11.5703125" style="894" bestFit="1" customWidth="1"/>
    <col min="1790" max="1796" width="10.7109375" style="894" customWidth="1"/>
    <col min="1797" max="2040" width="9.140625" style="894"/>
    <col min="2041" max="2041" width="17.140625" style="894" bestFit="1" customWidth="1"/>
    <col min="2042" max="2044" width="10.7109375" style="894" customWidth="1"/>
    <col min="2045" max="2045" width="11.5703125" style="894" bestFit="1" customWidth="1"/>
    <col min="2046" max="2052" width="10.7109375" style="894" customWidth="1"/>
    <col min="2053" max="2296" width="9.140625" style="894"/>
    <col min="2297" max="2297" width="17.140625" style="894" bestFit="1" customWidth="1"/>
    <col min="2298" max="2300" width="10.7109375" style="894" customWidth="1"/>
    <col min="2301" max="2301" width="11.5703125" style="894" bestFit="1" customWidth="1"/>
    <col min="2302" max="2308" width="10.7109375" style="894" customWidth="1"/>
    <col min="2309" max="2552" width="9.140625" style="894"/>
    <col min="2553" max="2553" width="17.140625" style="894" bestFit="1" customWidth="1"/>
    <col min="2554" max="2556" width="10.7109375" style="894" customWidth="1"/>
    <col min="2557" max="2557" width="11.5703125" style="894" bestFit="1" customWidth="1"/>
    <col min="2558" max="2564" width="10.7109375" style="894" customWidth="1"/>
    <col min="2565" max="2808" width="9.140625" style="894"/>
    <col min="2809" max="2809" width="17.140625" style="894" bestFit="1" customWidth="1"/>
    <col min="2810" max="2812" width="10.7109375" style="894" customWidth="1"/>
    <col min="2813" max="2813" width="11.5703125" style="894" bestFit="1" customWidth="1"/>
    <col min="2814" max="2820" width="10.7109375" style="894" customWidth="1"/>
    <col min="2821" max="3064" width="9.140625" style="894"/>
    <col min="3065" max="3065" width="17.140625" style="894" bestFit="1" customWidth="1"/>
    <col min="3066" max="3068" width="10.7109375" style="894" customWidth="1"/>
    <col min="3069" max="3069" width="11.5703125" style="894" bestFit="1" customWidth="1"/>
    <col min="3070" max="3076" width="10.7109375" style="894" customWidth="1"/>
    <col min="3077" max="3320" width="9.140625" style="894"/>
    <col min="3321" max="3321" width="17.140625" style="894" bestFit="1" customWidth="1"/>
    <col min="3322" max="3324" width="10.7109375" style="894" customWidth="1"/>
    <col min="3325" max="3325" width="11.5703125" style="894" bestFit="1" customWidth="1"/>
    <col min="3326" max="3332" width="10.7109375" style="894" customWidth="1"/>
    <col min="3333" max="3576" width="9.140625" style="894"/>
    <col min="3577" max="3577" width="17.140625" style="894" bestFit="1" customWidth="1"/>
    <col min="3578" max="3580" width="10.7109375" style="894" customWidth="1"/>
    <col min="3581" max="3581" width="11.5703125" style="894" bestFit="1" customWidth="1"/>
    <col min="3582" max="3588" width="10.7109375" style="894" customWidth="1"/>
    <col min="3589" max="3832" width="9.140625" style="894"/>
    <col min="3833" max="3833" width="17.140625" style="894" bestFit="1" customWidth="1"/>
    <col min="3834" max="3836" width="10.7109375" style="894" customWidth="1"/>
    <col min="3837" max="3837" width="11.5703125" style="894" bestFit="1" customWidth="1"/>
    <col min="3838" max="3844" width="10.7109375" style="894" customWidth="1"/>
    <col min="3845" max="4088" width="9.140625" style="894"/>
    <col min="4089" max="4089" width="17.140625" style="894" bestFit="1" customWidth="1"/>
    <col min="4090" max="4092" width="10.7109375" style="894" customWidth="1"/>
    <col min="4093" max="4093" width="11.5703125" style="894" bestFit="1" customWidth="1"/>
    <col min="4094" max="4100" width="10.7109375" style="894" customWidth="1"/>
    <col min="4101" max="4344" width="9.140625" style="894"/>
    <col min="4345" max="4345" width="17.140625" style="894" bestFit="1" customWidth="1"/>
    <col min="4346" max="4348" width="10.7109375" style="894" customWidth="1"/>
    <col min="4349" max="4349" width="11.5703125" style="894" bestFit="1" customWidth="1"/>
    <col min="4350" max="4356" width="10.7109375" style="894" customWidth="1"/>
    <col min="4357" max="4600" width="9.140625" style="894"/>
    <col min="4601" max="4601" width="17.140625" style="894" bestFit="1" customWidth="1"/>
    <col min="4602" max="4604" width="10.7109375" style="894" customWidth="1"/>
    <col min="4605" max="4605" width="11.5703125" style="894" bestFit="1" customWidth="1"/>
    <col min="4606" max="4612" width="10.7109375" style="894" customWidth="1"/>
    <col min="4613" max="4856" width="9.140625" style="894"/>
    <col min="4857" max="4857" width="17.140625" style="894" bestFit="1" customWidth="1"/>
    <col min="4858" max="4860" width="10.7109375" style="894" customWidth="1"/>
    <col min="4861" max="4861" width="11.5703125" style="894" bestFit="1" customWidth="1"/>
    <col min="4862" max="4868" width="10.7109375" style="894" customWidth="1"/>
    <col min="4869" max="5112" width="9.140625" style="894"/>
    <col min="5113" max="5113" width="17.140625" style="894" bestFit="1" customWidth="1"/>
    <col min="5114" max="5116" width="10.7109375" style="894" customWidth="1"/>
    <col min="5117" max="5117" width="11.5703125" style="894" bestFit="1" customWidth="1"/>
    <col min="5118" max="5124" width="10.7109375" style="894" customWidth="1"/>
    <col min="5125" max="5368" width="9.140625" style="894"/>
    <col min="5369" max="5369" width="17.140625" style="894" bestFit="1" customWidth="1"/>
    <col min="5370" max="5372" width="10.7109375" style="894" customWidth="1"/>
    <col min="5373" max="5373" width="11.5703125" style="894" bestFit="1" customWidth="1"/>
    <col min="5374" max="5380" width="10.7109375" style="894" customWidth="1"/>
    <col min="5381" max="5624" width="9.140625" style="894"/>
    <col min="5625" max="5625" width="17.140625" style="894" bestFit="1" customWidth="1"/>
    <col min="5626" max="5628" width="10.7109375" style="894" customWidth="1"/>
    <col min="5629" max="5629" width="11.5703125" style="894" bestFit="1" customWidth="1"/>
    <col min="5630" max="5636" width="10.7109375" style="894" customWidth="1"/>
    <col min="5637" max="5880" width="9.140625" style="894"/>
    <col min="5881" max="5881" width="17.140625" style="894" bestFit="1" customWidth="1"/>
    <col min="5882" max="5884" width="10.7109375" style="894" customWidth="1"/>
    <col min="5885" max="5885" width="11.5703125" style="894" bestFit="1" customWidth="1"/>
    <col min="5886" max="5892" width="10.7109375" style="894" customWidth="1"/>
    <col min="5893" max="6136" width="9.140625" style="894"/>
    <col min="6137" max="6137" width="17.140625" style="894" bestFit="1" customWidth="1"/>
    <col min="6138" max="6140" width="10.7109375" style="894" customWidth="1"/>
    <col min="6141" max="6141" width="11.5703125" style="894" bestFit="1" customWidth="1"/>
    <col min="6142" max="6148" width="10.7109375" style="894" customWidth="1"/>
    <col min="6149" max="6392" width="9.140625" style="894"/>
    <col min="6393" max="6393" width="17.140625" style="894" bestFit="1" customWidth="1"/>
    <col min="6394" max="6396" width="10.7109375" style="894" customWidth="1"/>
    <col min="6397" max="6397" width="11.5703125" style="894" bestFit="1" customWidth="1"/>
    <col min="6398" max="6404" width="10.7109375" style="894" customWidth="1"/>
    <col min="6405" max="6648" width="9.140625" style="894"/>
    <col min="6649" max="6649" width="17.140625" style="894" bestFit="1" customWidth="1"/>
    <col min="6650" max="6652" width="10.7109375" style="894" customWidth="1"/>
    <col min="6653" max="6653" width="11.5703125" style="894" bestFit="1" customWidth="1"/>
    <col min="6654" max="6660" width="10.7109375" style="894" customWidth="1"/>
    <col min="6661" max="6904" width="9.140625" style="894"/>
    <col min="6905" max="6905" width="17.140625" style="894" bestFit="1" customWidth="1"/>
    <col min="6906" max="6908" width="10.7109375" style="894" customWidth="1"/>
    <col min="6909" max="6909" width="11.5703125" style="894" bestFit="1" customWidth="1"/>
    <col min="6910" max="6916" width="10.7109375" style="894" customWidth="1"/>
    <col min="6917" max="7160" width="9.140625" style="894"/>
    <col min="7161" max="7161" width="17.140625" style="894" bestFit="1" customWidth="1"/>
    <col min="7162" max="7164" width="10.7109375" style="894" customWidth="1"/>
    <col min="7165" max="7165" width="11.5703125" style="894" bestFit="1" customWidth="1"/>
    <col min="7166" max="7172" width="10.7109375" style="894" customWidth="1"/>
    <col min="7173" max="7416" width="9.140625" style="894"/>
    <col min="7417" max="7417" width="17.140625" style="894" bestFit="1" customWidth="1"/>
    <col min="7418" max="7420" width="10.7109375" style="894" customWidth="1"/>
    <col min="7421" max="7421" width="11.5703125" style="894" bestFit="1" customWidth="1"/>
    <col min="7422" max="7428" width="10.7109375" style="894" customWidth="1"/>
    <col min="7429" max="7672" width="9.140625" style="894"/>
    <col min="7673" max="7673" width="17.140625" style="894" bestFit="1" customWidth="1"/>
    <col min="7674" max="7676" width="10.7109375" style="894" customWidth="1"/>
    <col min="7677" max="7677" width="11.5703125" style="894" bestFit="1" customWidth="1"/>
    <col min="7678" max="7684" width="10.7109375" style="894" customWidth="1"/>
    <col min="7685" max="7928" width="9.140625" style="894"/>
    <col min="7929" max="7929" width="17.140625" style="894" bestFit="1" customWidth="1"/>
    <col min="7930" max="7932" width="10.7109375" style="894" customWidth="1"/>
    <col min="7933" max="7933" width="11.5703125" style="894" bestFit="1" customWidth="1"/>
    <col min="7934" max="7940" width="10.7109375" style="894" customWidth="1"/>
    <col min="7941" max="8184" width="9.140625" style="894"/>
    <col min="8185" max="8185" width="17.140625" style="894" bestFit="1" customWidth="1"/>
    <col min="8186" max="8188" width="10.7109375" style="894" customWidth="1"/>
    <col min="8189" max="8189" width="11.5703125" style="894" bestFit="1" customWidth="1"/>
    <col min="8190" max="8196" width="10.7109375" style="894" customWidth="1"/>
    <col min="8197" max="8440" width="9.140625" style="894"/>
    <col min="8441" max="8441" width="17.140625" style="894" bestFit="1" customWidth="1"/>
    <col min="8442" max="8444" width="10.7109375" style="894" customWidth="1"/>
    <col min="8445" max="8445" width="11.5703125" style="894" bestFit="1" customWidth="1"/>
    <col min="8446" max="8452" width="10.7109375" style="894" customWidth="1"/>
    <col min="8453" max="8696" width="9.140625" style="894"/>
    <col min="8697" max="8697" width="17.140625" style="894" bestFit="1" customWidth="1"/>
    <col min="8698" max="8700" width="10.7109375" style="894" customWidth="1"/>
    <col min="8701" max="8701" width="11.5703125" style="894" bestFit="1" customWidth="1"/>
    <col min="8702" max="8708" width="10.7109375" style="894" customWidth="1"/>
    <col min="8709" max="8952" width="9.140625" style="894"/>
    <col min="8953" max="8953" width="17.140625" style="894" bestFit="1" customWidth="1"/>
    <col min="8954" max="8956" width="10.7109375" style="894" customWidth="1"/>
    <col min="8957" max="8957" width="11.5703125" style="894" bestFit="1" customWidth="1"/>
    <col min="8958" max="8964" width="10.7109375" style="894" customWidth="1"/>
    <col min="8965" max="9208" width="9.140625" style="894"/>
    <col min="9209" max="9209" width="17.140625" style="894" bestFit="1" customWidth="1"/>
    <col min="9210" max="9212" width="10.7109375" style="894" customWidth="1"/>
    <col min="9213" max="9213" width="11.5703125" style="894" bestFit="1" customWidth="1"/>
    <col min="9214" max="9220" width="10.7109375" style="894" customWidth="1"/>
    <col min="9221" max="9464" width="9.140625" style="894"/>
    <col min="9465" max="9465" width="17.140625" style="894" bestFit="1" customWidth="1"/>
    <col min="9466" max="9468" width="10.7109375" style="894" customWidth="1"/>
    <col min="9469" max="9469" width="11.5703125" style="894" bestFit="1" customWidth="1"/>
    <col min="9470" max="9476" width="10.7109375" style="894" customWidth="1"/>
    <col min="9477" max="9720" width="9.140625" style="894"/>
    <col min="9721" max="9721" width="17.140625" style="894" bestFit="1" customWidth="1"/>
    <col min="9722" max="9724" width="10.7109375" style="894" customWidth="1"/>
    <col min="9725" max="9725" width="11.5703125" style="894" bestFit="1" customWidth="1"/>
    <col min="9726" max="9732" width="10.7109375" style="894" customWidth="1"/>
    <col min="9733" max="9976" width="9.140625" style="894"/>
    <col min="9977" max="9977" width="17.140625" style="894" bestFit="1" customWidth="1"/>
    <col min="9978" max="9980" width="10.7109375" style="894" customWidth="1"/>
    <col min="9981" max="9981" width="11.5703125" style="894" bestFit="1" customWidth="1"/>
    <col min="9982" max="9988" width="10.7109375" style="894" customWidth="1"/>
    <col min="9989" max="10232" width="9.140625" style="894"/>
    <col min="10233" max="10233" width="17.140625" style="894" bestFit="1" customWidth="1"/>
    <col min="10234" max="10236" width="10.7109375" style="894" customWidth="1"/>
    <col min="10237" max="10237" width="11.5703125" style="894" bestFit="1" customWidth="1"/>
    <col min="10238" max="10244" width="10.7109375" style="894" customWidth="1"/>
    <col min="10245" max="10488" width="9.140625" style="894"/>
    <col min="10489" max="10489" width="17.140625" style="894" bestFit="1" customWidth="1"/>
    <col min="10490" max="10492" width="10.7109375" style="894" customWidth="1"/>
    <col min="10493" max="10493" width="11.5703125" style="894" bestFit="1" customWidth="1"/>
    <col min="10494" max="10500" width="10.7109375" style="894" customWidth="1"/>
    <col min="10501" max="10744" width="9.140625" style="894"/>
    <col min="10745" max="10745" width="17.140625" style="894" bestFit="1" customWidth="1"/>
    <col min="10746" max="10748" width="10.7109375" style="894" customWidth="1"/>
    <col min="10749" max="10749" width="11.5703125" style="894" bestFit="1" customWidth="1"/>
    <col min="10750" max="10756" width="10.7109375" style="894" customWidth="1"/>
    <col min="10757" max="11000" width="9.140625" style="894"/>
    <col min="11001" max="11001" width="17.140625" style="894" bestFit="1" customWidth="1"/>
    <col min="11002" max="11004" width="10.7109375" style="894" customWidth="1"/>
    <col min="11005" max="11005" width="11.5703125" style="894" bestFit="1" customWidth="1"/>
    <col min="11006" max="11012" width="10.7109375" style="894" customWidth="1"/>
    <col min="11013" max="11256" width="9.140625" style="894"/>
    <col min="11257" max="11257" width="17.140625" style="894" bestFit="1" customWidth="1"/>
    <col min="11258" max="11260" width="10.7109375" style="894" customWidth="1"/>
    <col min="11261" max="11261" width="11.5703125" style="894" bestFit="1" customWidth="1"/>
    <col min="11262" max="11268" width="10.7109375" style="894" customWidth="1"/>
    <col min="11269" max="11512" width="9.140625" style="894"/>
    <col min="11513" max="11513" width="17.140625" style="894" bestFit="1" customWidth="1"/>
    <col min="11514" max="11516" width="10.7109375" style="894" customWidth="1"/>
    <col min="11517" max="11517" width="11.5703125" style="894" bestFit="1" customWidth="1"/>
    <col min="11518" max="11524" width="10.7109375" style="894" customWidth="1"/>
    <col min="11525" max="11768" width="9.140625" style="894"/>
    <col min="11769" max="11769" width="17.140625" style="894" bestFit="1" customWidth="1"/>
    <col min="11770" max="11772" width="10.7109375" style="894" customWidth="1"/>
    <col min="11773" max="11773" width="11.5703125" style="894" bestFit="1" customWidth="1"/>
    <col min="11774" max="11780" width="10.7109375" style="894" customWidth="1"/>
    <col min="11781" max="12024" width="9.140625" style="894"/>
    <col min="12025" max="12025" width="17.140625" style="894" bestFit="1" customWidth="1"/>
    <col min="12026" max="12028" width="10.7109375" style="894" customWidth="1"/>
    <col min="12029" max="12029" width="11.5703125" style="894" bestFit="1" customWidth="1"/>
    <col min="12030" max="12036" width="10.7109375" style="894" customWidth="1"/>
    <col min="12037" max="12280" width="9.140625" style="894"/>
    <col min="12281" max="12281" width="17.140625" style="894" bestFit="1" customWidth="1"/>
    <col min="12282" max="12284" width="10.7109375" style="894" customWidth="1"/>
    <col min="12285" max="12285" width="11.5703125" style="894" bestFit="1" customWidth="1"/>
    <col min="12286" max="12292" width="10.7109375" style="894" customWidth="1"/>
    <col min="12293" max="12536" width="9.140625" style="894"/>
    <col min="12537" max="12537" width="17.140625" style="894" bestFit="1" customWidth="1"/>
    <col min="12538" max="12540" width="10.7109375" style="894" customWidth="1"/>
    <col min="12541" max="12541" width="11.5703125" style="894" bestFit="1" customWidth="1"/>
    <col min="12542" max="12548" width="10.7109375" style="894" customWidth="1"/>
    <col min="12549" max="12792" width="9.140625" style="894"/>
    <col min="12793" max="12793" width="17.140625" style="894" bestFit="1" customWidth="1"/>
    <col min="12794" max="12796" width="10.7109375" style="894" customWidth="1"/>
    <col min="12797" max="12797" width="11.5703125" style="894" bestFit="1" customWidth="1"/>
    <col min="12798" max="12804" width="10.7109375" style="894" customWidth="1"/>
    <col min="12805" max="13048" width="9.140625" style="894"/>
    <col min="13049" max="13049" width="17.140625" style="894" bestFit="1" customWidth="1"/>
    <col min="13050" max="13052" width="10.7109375" style="894" customWidth="1"/>
    <col min="13053" max="13053" width="11.5703125" style="894" bestFit="1" customWidth="1"/>
    <col min="13054" max="13060" width="10.7109375" style="894" customWidth="1"/>
    <col min="13061" max="13304" width="9.140625" style="894"/>
    <col min="13305" max="13305" width="17.140625" style="894" bestFit="1" customWidth="1"/>
    <col min="13306" max="13308" width="10.7109375" style="894" customWidth="1"/>
    <col min="13309" max="13309" width="11.5703125" style="894" bestFit="1" customWidth="1"/>
    <col min="13310" max="13316" width="10.7109375" style="894" customWidth="1"/>
    <col min="13317" max="13560" width="9.140625" style="894"/>
    <col min="13561" max="13561" width="17.140625" style="894" bestFit="1" customWidth="1"/>
    <col min="13562" max="13564" width="10.7109375" style="894" customWidth="1"/>
    <col min="13565" max="13565" width="11.5703125" style="894" bestFit="1" customWidth="1"/>
    <col min="13566" max="13572" width="10.7109375" style="894" customWidth="1"/>
    <col min="13573" max="13816" width="9.140625" style="894"/>
    <col min="13817" max="13817" width="17.140625" style="894" bestFit="1" customWidth="1"/>
    <col min="13818" max="13820" width="10.7109375" style="894" customWidth="1"/>
    <col min="13821" max="13821" width="11.5703125" style="894" bestFit="1" customWidth="1"/>
    <col min="13822" max="13828" width="10.7109375" style="894" customWidth="1"/>
    <col min="13829" max="14072" width="9.140625" style="894"/>
    <col min="14073" max="14073" width="17.140625" style="894" bestFit="1" customWidth="1"/>
    <col min="14074" max="14076" width="10.7109375" style="894" customWidth="1"/>
    <col min="14077" max="14077" width="11.5703125" style="894" bestFit="1" customWidth="1"/>
    <col min="14078" max="14084" width="10.7109375" style="894" customWidth="1"/>
    <col min="14085" max="14328" width="9.140625" style="894"/>
    <col min="14329" max="14329" width="17.140625" style="894" bestFit="1" customWidth="1"/>
    <col min="14330" max="14332" width="10.7109375" style="894" customWidth="1"/>
    <col min="14333" max="14333" width="11.5703125" style="894" bestFit="1" customWidth="1"/>
    <col min="14334" max="14340" width="10.7109375" style="894" customWidth="1"/>
    <col min="14341" max="14584" width="9.140625" style="894"/>
    <col min="14585" max="14585" width="17.140625" style="894" bestFit="1" customWidth="1"/>
    <col min="14586" max="14588" width="10.7109375" style="894" customWidth="1"/>
    <col min="14589" max="14589" width="11.5703125" style="894" bestFit="1" customWidth="1"/>
    <col min="14590" max="14596" width="10.7109375" style="894" customWidth="1"/>
    <col min="14597" max="14840" width="9.140625" style="894"/>
    <col min="14841" max="14841" width="17.140625" style="894" bestFit="1" customWidth="1"/>
    <col min="14842" max="14844" width="10.7109375" style="894" customWidth="1"/>
    <col min="14845" max="14845" width="11.5703125" style="894" bestFit="1" customWidth="1"/>
    <col min="14846" max="14852" width="10.7109375" style="894" customWidth="1"/>
    <col min="14853" max="15096" width="9.140625" style="894"/>
    <col min="15097" max="15097" width="17.140625" style="894" bestFit="1" customWidth="1"/>
    <col min="15098" max="15100" width="10.7109375" style="894" customWidth="1"/>
    <col min="15101" max="15101" width="11.5703125" style="894" bestFit="1" customWidth="1"/>
    <col min="15102" max="15108" width="10.7109375" style="894" customWidth="1"/>
    <col min="15109" max="15352" width="9.140625" style="894"/>
    <col min="15353" max="15353" width="17.140625" style="894" bestFit="1" customWidth="1"/>
    <col min="15354" max="15356" width="10.7109375" style="894" customWidth="1"/>
    <col min="15357" max="15357" width="11.5703125" style="894" bestFit="1" customWidth="1"/>
    <col min="15358" max="15364" width="10.7109375" style="894" customWidth="1"/>
    <col min="15365" max="15608" width="9.140625" style="894"/>
    <col min="15609" max="15609" width="17.140625" style="894" bestFit="1" customWidth="1"/>
    <col min="15610" max="15612" width="10.7109375" style="894" customWidth="1"/>
    <col min="15613" max="15613" width="11.5703125" style="894" bestFit="1" customWidth="1"/>
    <col min="15614" max="15620" width="10.7109375" style="894" customWidth="1"/>
    <col min="15621" max="15864" width="9.140625" style="894"/>
    <col min="15865" max="15865" width="17.140625" style="894" bestFit="1" customWidth="1"/>
    <col min="15866" max="15868" width="10.7109375" style="894" customWidth="1"/>
    <col min="15869" max="15869" width="11.5703125" style="894" bestFit="1" customWidth="1"/>
    <col min="15870" max="15876" width="10.7109375" style="894" customWidth="1"/>
    <col min="15877" max="16120" width="9.140625" style="894"/>
    <col min="16121" max="16121" width="17.140625" style="894" bestFit="1" customWidth="1"/>
    <col min="16122" max="16124" width="10.7109375" style="894" customWidth="1"/>
    <col min="16125" max="16125" width="11.5703125" style="894" bestFit="1" customWidth="1"/>
    <col min="16126" max="16132" width="10.7109375" style="894" customWidth="1"/>
    <col min="16133" max="16384" width="9.140625" style="894"/>
  </cols>
  <sheetData>
    <row r="1" spans="1:11" s="807" customFormat="1" ht="18.75" thickBot="1">
      <c r="A1" s="807" t="s">
        <v>389</v>
      </c>
    </row>
    <row r="2" spans="1:11" s="886" customFormat="1" ht="16.5" customHeight="1" thickBot="1">
      <c r="A2" s="1006" t="s">
        <v>1074</v>
      </c>
      <c r="B2" s="1008" t="s">
        <v>1091</v>
      </c>
      <c r="C2" s="1009"/>
      <c r="D2" s="1009"/>
      <c r="E2" s="1009"/>
      <c r="F2" s="1010"/>
      <c r="G2" s="1011" t="s">
        <v>1092</v>
      </c>
      <c r="H2" s="1012"/>
      <c r="I2" s="1012"/>
      <c r="J2" s="1012"/>
      <c r="K2" s="1013"/>
    </row>
    <row r="3" spans="1:11" s="886" customFormat="1" ht="16.5" customHeight="1">
      <c r="A3" s="1007"/>
      <c r="B3" s="887">
        <v>2008</v>
      </c>
      <c r="C3" s="888">
        <v>2009</v>
      </c>
      <c r="D3" s="888">
        <v>2010</v>
      </c>
      <c r="E3" s="888">
        <v>2011</v>
      </c>
      <c r="F3" s="889">
        <v>2012</v>
      </c>
      <c r="G3" s="887">
        <v>2008</v>
      </c>
      <c r="H3" s="888">
        <v>2009</v>
      </c>
      <c r="I3" s="888">
        <v>2010</v>
      </c>
      <c r="J3" s="888">
        <v>2011</v>
      </c>
      <c r="K3" s="889">
        <v>2012</v>
      </c>
    </row>
    <row r="4" spans="1:11" ht="15.75" customHeight="1">
      <c r="A4" s="890" t="s">
        <v>1075</v>
      </c>
      <c r="B4" s="891">
        <v>79.376579746460393</v>
      </c>
      <c r="C4" s="892">
        <v>90.933207400898155</v>
      </c>
      <c r="D4" s="892">
        <v>97.049791268234571</v>
      </c>
      <c r="E4" s="892">
        <v>99.724552811678137</v>
      </c>
      <c r="F4" s="893">
        <v>101.64</v>
      </c>
      <c r="G4" s="891">
        <v>99.448129443345664</v>
      </c>
      <c r="H4" s="892">
        <v>96.95160834715702</v>
      </c>
      <c r="I4" s="892">
        <v>94.967760333383694</v>
      </c>
      <c r="J4" s="892">
        <v>93.306087818059467</v>
      </c>
      <c r="K4" s="893">
        <v>84.34</v>
      </c>
    </row>
    <row r="5" spans="1:11" ht="15.75" customHeight="1">
      <c r="A5" s="890" t="s">
        <v>1076</v>
      </c>
      <c r="B5" s="891">
        <v>79.99168342804731</v>
      </c>
      <c r="C5" s="892">
        <v>90.866898948305987</v>
      </c>
      <c r="D5" s="892">
        <v>96.409493974537682</v>
      </c>
      <c r="E5" s="892">
        <v>99.900777688680492</v>
      </c>
      <c r="F5" s="893">
        <v>101.43</v>
      </c>
      <c r="G5" s="891">
        <v>100.05489349744042</v>
      </c>
      <c r="H5" s="892">
        <v>96.79909404537122</v>
      </c>
      <c r="I5" s="892">
        <v>92.889722843209256</v>
      </c>
      <c r="J5" s="892">
        <v>93.732256457810095</v>
      </c>
      <c r="K5" s="893">
        <v>84.42</v>
      </c>
    </row>
    <row r="6" spans="1:11" ht="15.75" customHeight="1">
      <c r="A6" s="890" t="s">
        <v>1077</v>
      </c>
      <c r="B6" s="891">
        <v>80.710347792356757</v>
      </c>
      <c r="C6" s="892">
        <v>92.116223878070599</v>
      </c>
      <c r="D6" s="892">
        <v>97.182793552382719</v>
      </c>
      <c r="E6" s="892">
        <v>101.54980870379077</v>
      </c>
      <c r="F6" s="893">
        <v>100.24</v>
      </c>
      <c r="G6" s="891">
        <v>100.67371660716593</v>
      </c>
      <c r="H6" s="892">
        <v>97.729369193601656</v>
      </c>
      <c r="I6" s="892">
        <v>95.279708555730551</v>
      </c>
      <c r="J6" s="892">
        <v>91.204146635363543</v>
      </c>
      <c r="K6" s="893">
        <v>82.8</v>
      </c>
    </row>
    <row r="7" spans="1:11" ht="15.75" customHeight="1">
      <c r="A7" s="890" t="s">
        <v>1078</v>
      </c>
      <c r="B7" s="891">
        <v>80.421147293665584</v>
      </c>
      <c r="C7" s="892">
        <v>92.587982895294019</v>
      </c>
      <c r="D7" s="892">
        <v>97.025464793484005</v>
      </c>
      <c r="E7" s="892">
        <v>104.28463957213788</v>
      </c>
      <c r="F7" s="893">
        <v>99.68</v>
      </c>
      <c r="G7" s="891">
        <v>99.623333339795636</v>
      </c>
      <c r="H7" s="892">
        <v>98.560663183006099</v>
      </c>
      <c r="I7" s="892">
        <v>94.069422259468269</v>
      </c>
      <c r="J7" s="892">
        <v>94.649142773251455</v>
      </c>
      <c r="K7" s="893">
        <v>82.68</v>
      </c>
    </row>
    <row r="8" spans="1:11" ht="15.75" customHeight="1">
      <c r="A8" s="890" t="s">
        <v>1058</v>
      </c>
      <c r="B8" s="891">
        <v>80.100399851496462</v>
      </c>
      <c r="C8" s="892">
        <v>95.618760237684356</v>
      </c>
      <c r="D8" s="892">
        <v>94.207934272124646</v>
      </c>
      <c r="E8" s="892">
        <v>102.98936301503471</v>
      </c>
      <c r="F8" s="893">
        <v>97.83</v>
      </c>
      <c r="G8" s="891">
        <v>98.100164815131166</v>
      </c>
      <c r="H8" s="892">
        <v>100.28364673025017</v>
      </c>
      <c r="I8" s="892">
        <v>91.887876531370992</v>
      </c>
      <c r="J8" s="892">
        <v>93.072413947420316</v>
      </c>
      <c r="K8" s="893">
        <v>80.569999999999993</v>
      </c>
    </row>
    <row r="9" spans="1:11" ht="15.75" customHeight="1">
      <c r="A9" s="890" t="s">
        <v>1079</v>
      </c>
      <c r="B9" s="891">
        <v>80.483985048883397</v>
      </c>
      <c r="C9" s="892">
        <v>95.54452112149859</v>
      </c>
      <c r="D9" s="892">
        <v>95.764304706286751</v>
      </c>
      <c r="E9" s="892">
        <v>102.53563212836472</v>
      </c>
      <c r="F9" s="900">
        <v>97.77</v>
      </c>
      <c r="G9" s="891">
        <v>95.63964883168704</v>
      </c>
      <c r="H9" s="892">
        <v>99.156187104604683</v>
      </c>
      <c r="I9" s="892">
        <v>90.780672520805183</v>
      </c>
      <c r="J9" s="892">
        <v>91.598926006521324</v>
      </c>
      <c r="K9" s="900">
        <v>79.48</v>
      </c>
    </row>
    <row r="10" spans="1:11" ht="15.75" customHeight="1">
      <c r="A10" s="890" t="s">
        <v>1080</v>
      </c>
      <c r="B10" s="891">
        <v>80.380990579379215</v>
      </c>
      <c r="C10" s="892">
        <v>97.703220609833011</v>
      </c>
      <c r="D10" s="892">
        <v>95.931506805169889</v>
      </c>
      <c r="E10" s="892">
        <v>101.4861168753697</v>
      </c>
      <c r="F10" s="900">
        <v>98.02</v>
      </c>
      <c r="G10" s="891">
        <v>94.166401547735617</v>
      </c>
      <c r="H10" s="892">
        <v>99.514007556909888</v>
      </c>
      <c r="I10" s="892">
        <v>91.401437016549551</v>
      </c>
      <c r="J10" s="892">
        <v>90.222242964852128</v>
      </c>
      <c r="K10" s="900">
        <v>79.400000000000006</v>
      </c>
    </row>
    <row r="11" spans="1:11" ht="15.75" customHeight="1">
      <c r="A11" s="890" t="s">
        <v>1081</v>
      </c>
      <c r="B11" s="891">
        <v>78.710878800724572</v>
      </c>
      <c r="C11" s="892">
        <v>98.592425724770465</v>
      </c>
      <c r="D11" s="892">
        <v>94.940253131554684</v>
      </c>
      <c r="E11" s="892">
        <v>101.61774626503521</v>
      </c>
      <c r="F11" s="900">
        <v>97.89</v>
      </c>
      <c r="G11" s="891">
        <v>87.394241869191475</v>
      </c>
      <c r="H11" s="892">
        <v>98.786897778931788</v>
      </c>
      <c r="I11" s="892">
        <v>89.362807669537915</v>
      </c>
      <c r="J11" s="892">
        <v>88.819210770736717</v>
      </c>
      <c r="K11" s="900">
        <v>78.88</v>
      </c>
    </row>
    <row r="12" spans="1:11" ht="15.75" customHeight="1">
      <c r="A12" s="890" t="s">
        <v>1082</v>
      </c>
      <c r="B12" s="891">
        <v>76.667400701112371</v>
      </c>
      <c r="C12" s="892">
        <v>97.474922369009235</v>
      </c>
      <c r="D12" s="892">
        <v>97.649009982927353</v>
      </c>
      <c r="E12" s="892">
        <v>100.40740704094141</v>
      </c>
      <c r="F12" s="900" t="s">
        <v>1127</v>
      </c>
      <c r="G12" s="891">
        <v>84.124405892522262</v>
      </c>
      <c r="H12" s="892">
        <v>98.014384106327626</v>
      </c>
      <c r="I12" s="892">
        <v>91.064760421709991</v>
      </c>
      <c r="J12" s="892">
        <v>86.456759293647153</v>
      </c>
      <c r="K12" s="900" t="s">
        <v>1128</v>
      </c>
    </row>
    <row r="13" spans="1:11" ht="15.75" customHeight="1">
      <c r="A13" s="890" t="s">
        <v>1083</v>
      </c>
      <c r="B13" s="891">
        <v>73.585413461344288</v>
      </c>
      <c r="C13" s="892">
        <v>98.413850313808283</v>
      </c>
      <c r="D13" s="892">
        <v>98.618992728991358</v>
      </c>
      <c r="E13" s="892">
        <v>99.24457727473434</v>
      </c>
      <c r="F13" s="893"/>
      <c r="G13" s="891">
        <v>80.31085893742025</v>
      </c>
      <c r="H13" s="892">
        <v>98.59706583393853</v>
      </c>
      <c r="I13" s="892">
        <v>92.420159803236189</v>
      </c>
      <c r="J13" s="892">
        <v>85.084616743771221</v>
      </c>
      <c r="K13" s="900"/>
    </row>
    <row r="14" spans="1:11" ht="15.75" customHeight="1">
      <c r="A14" s="890" t="s">
        <v>1084</v>
      </c>
      <c r="B14" s="891">
        <v>73.0654582244549</v>
      </c>
      <c r="C14" s="892">
        <v>100.00000000000006</v>
      </c>
      <c r="D14" s="892">
        <v>96.879318364927641</v>
      </c>
      <c r="E14" s="892">
        <v>100.73423870247143</v>
      </c>
      <c r="F14" s="893"/>
      <c r="G14" s="891">
        <v>78.986149167750085</v>
      </c>
      <c r="H14" s="892">
        <v>100.00000000000006</v>
      </c>
      <c r="I14" s="892">
        <v>91.342333547402262</v>
      </c>
      <c r="J14" s="892">
        <v>86.263207913176259</v>
      </c>
      <c r="K14" s="893"/>
    </row>
    <row r="15" spans="1:11" ht="15.75" customHeight="1" thickBot="1">
      <c r="A15" s="890" t="s">
        <v>1085</v>
      </c>
      <c r="B15" s="891">
        <v>84.622739786837059</v>
      </c>
      <c r="C15" s="892">
        <v>98.905168153178224</v>
      </c>
      <c r="D15" s="892">
        <v>97.129207323271103</v>
      </c>
      <c r="E15" s="892">
        <v>99.732189597934266</v>
      </c>
      <c r="F15" s="893"/>
      <c r="G15" s="891">
        <v>90.380637763823529</v>
      </c>
      <c r="H15" s="892">
        <v>97.187087792190439</v>
      </c>
      <c r="I15" s="892">
        <v>92.37469477900585</v>
      </c>
      <c r="J15" s="892">
        <v>84.56</v>
      </c>
      <c r="K15" s="893"/>
    </row>
    <row r="16" spans="1:11" s="886" customFormat="1" ht="15.75" customHeight="1" thickBot="1">
      <c r="A16" s="895" t="s">
        <v>1089</v>
      </c>
      <c r="B16" s="896">
        <v>79.009752059563525</v>
      </c>
      <c r="C16" s="897">
        <v>95.729765137695935</v>
      </c>
      <c r="D16" s="897">
        <v>96.565672575324371</v>
      </c>
      <c r="E16" s="897">
        <v>101.18392080634773</v>
      </c>
      <c r="F16" s="898"/>
      <c r="G16" s="896">
        <v>92.408548476084093</v>
      </c>
      <c r="H16" s="897">
        <v>98.465000972690746</v>
      </c>
      <c r="I16" s="897">
        <v>92.320113023450801</v>
      </c>
      <c r="J16" s="897">
        <v>89.914084277050804</v>
      </c>
      <c r="K16" s="898"/>
    </row>
    <row r="17" spans="1:7" s="1" customFormat="1" ht="15" thickTop="1">
      <c r="A17" s="1" t="s">
        <v>1097</v>
      </c>
    </row>
    <row r="18" spans="1:7" s="1" customFormat="1" ht="14.25">
      <c r="A18" s="34" t="s">
        <v>39</v>
      </c>
    </row>
    <row r="19" spans="1:7">
      <c r="B19" s="899"/>
      <c r="G19" s="899"/>
    </row>
    <row r="20" spans="1:7">
      <c r="B20" s="899"/>
      <c r="G20" s="899"/>
    </row>
    <row r="21" spans="1:7">
      <c r="B21" s="899"/>
      <c r="G21" s="899"/>
    </row>
  </sheetData>
  <mergeCells count="3">
    <mergeCell ref="A2:A3"/>
    <mergeCell ref="B2:F2"/>
    <mergeCell ref="G2:K2"/>
  </mergeCells>
  <pageMargins left="0.43" right="0.5" top="0.75" bottom="0.75" header="0.3" footer="0.3"/>
  <pageSetup orientation="landscape"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8"/>
  <sheetViews>
    <sheetView view="pageBreakPreview" zoomScaleSheetLayoutView="100" workbookViewId="0">
      <pane xSplit="1" ySplit="3" topLeftCell="B48" activePane="bottomRight" state="frozen"/>
      <selection activeCell="BC5" sqref="BC5"/>
      <selection pane="topRight" activeCell="BC5" sqref="BC5"/>
      <selection pane="bottomLeft" activeCell="BC5" sqref="BC5"/>
      <selection pane="bottomRight" activeCell="D64" sqref="D64"/>
    </sheetView>
  </sheetViews>
  <sheetFormatPr defaultRowHeight="15.75"/>
  <cols>
    <col min="1" max="1" width="18.140625" style="82" customWidth="1"/>
    <col min="2" max="4" width="15.7109375" style="79" customWidth="1"/>
    <col min="5" max="5" width="14.7109375" customWidth="1"/>
    <col min="250" max="250" width="18.140625" customWidth="1"/>
    <col min="251" max="253" width="15.7109375" customWidth="1"/>
    <col min="254" max="254" width="14.7109375" customWidth="1"/>
    <col min="506" max="506" width="18.140625" customWidth="1"/>
    <col min="507" max="509" width="15.7109375" customWidth="1"/>
    <col min="510" max="510" width="14.7109375" customWidth="1"/>
    <col min="762" max="762" width="18.140625" customWidth="1"/>
    <col min="763" max="765" width="15.7109375" customWidth="1"/>
    <col min="766" max="766" width="14.7109375" customWidth="1"/>
    <col min="1018" max="1018" width="18.140625" customWidth="1"/>
    <col min="1019" max="1021" width="15.7109375" customWidth="1"/>
    <col min="1022" max="1022" width="14.7109375" customWidth="1"/>
    <col min="1274" max="1274" width="18.140625" customWidth="1"/>
    <col min="1275" max="1277" width="15.7109375" customWidth="1"/>
    <col min="1278" max="1278" width="14.7109375" customWidth="1"/>
    <col min="1530" max="1530" width="18.140625" customWidth="1"/>
    <col min="1531" max="1533" width="15.7109375" customWidth="1"/>
    <col min="1534" max="1534" width="14.7109375" customWidth="1"/>
    <col min="1786" max="1786" width="18.140625" customWidth="1"/>
    <col min="1787" max="1789" width="15.7109375" customWidth="1"/>
    <col min="1790" max="1790" width="14.7109375" customWidth="1"/>
    <col min="2042" max="2042" width="18.140625" customWidth="1"/>
    <col min="2043" max="2045" width="15.7109375" customWidth="1"/>
    <col min="2046" max="2046" width="14.7109375" customWidth="1"/>
    <col min="2298" max="2298" width="18.140625" customWidth="1"/>
    <col min="2299" max="2301" width="15.7109375" customWidth="1"/>
    <col min="2302" max="2302" width="14.7109375" customWidth="1"/>
    <col min="2554" max="2554" width="18.140625" customWidth="1"/>
    <col min="2555" max="2557" width="15.7109375" customWidth="1"/>
    <col min="2558" max="2558" width="14.7109375" customWidth="1"/>
    <col min="2810" max="2810" width="18.140625" customWidth="1"/>
    <col min="2811" max="2813" width="15.7109375" customWidth="1"/>
    <col min="2814" max="2814" width="14.7109375" customWidth="1"/>
    <col min="3066" max="3066" width="18.140625" customWidth="1"/>
    <col min="3067" max="3069" width="15.7109375" customWidth="1"/>
    <col min="3070" max="3070" width="14.7109375" customWidth="1"/>
    <col min="3322" max="3322" width="18.140625" customWidth="1"/>
    <col min="3323" max="3325" width="15.7109375" customWidth="1"/>
    <col min="3326" max="3326" width="14.7109375" customWidth="1"/>
    <col min="3578" max="3578" width="18.140625" customWidth="1"/>
    <col min="3579" max="3581" width="15.7109375" customWidth="1"/>
    <col min="3582" max="3582" width="14.7109375" customWidth="1"/>
    <col min="3834" max="3834" width="18.140625" customWidth="1"/>
    <col min="3835" max="3837" width="15.7109375" customWidth="1"/>
    <col min="3838" max="3838" width="14.7109375" customWidth="1"/>
    <col min="4090" max="4090" width="18.140625" customWidth="1"/>
    <col min="4091" max="4093" width="15.7109375" customWidth="1"/>
    <col min="4094" max="4094" width="14.7109375" customWidth="1"/>
    <col min="4346" max="4346" width="18.140625" customWidth="1"/>
    <col min="4347" max="4349" width="15.7109375" customWidth="1"/>
    <col min="4350" max="4350" width="14.7109375" customWidth="1"/>
    <col min="4602" max="4602" width="18.140625" customWidth="1"/>
    <col min="4603" max="4605" width="15.7109375" customWidth="1"/>
    <col min="4606" max="4606" width="14.7109375" customWidth="1"/>
    <col min="4858" max="4858" width="18.140625" customWidth="1"/>
    <col min="4859" max="4861" width="15.7109375" customWidth="1"/>
    <col min="4862" max="4862" width="14.7109375" customWidth="1"/>
    <col min="5114" max="5114" width="18.140625" customWidth="1"/>
    <col min="5115" max="5117" width="15.7109375" customWidth="1"/>
    <col min="5118" max="5118" width="14.7109375" customWidth="1"/>
    <col min="5370" max="5370" width="18.140625" customWidth="1"/>
    <col min="5371" max="5373" width="15.7109375" customWidth="1"/>
    <col min="5374" max="5374" width="14.7109375" customWidth="1"/>
    <col min="5626" max="5626" width="18.140625" customWidth="1"/>
    <col min="5627" max="5629" width="15.7109375" customWidth="1"/>
    <col min="5630" max="5630" width="14.7109375" customWidth="1"/>
    <col min="5882" max="5882" width="18.140625" customWidth="1"/>
    <col min="5883" max="5885" width="15.7109375" customWidth="1"/>
    <col min="5886" max="5886" width="14.7109375" customWidth="1"/>
    <col min="6138" max="6138" width="18.140625" customWidth="1"/>
    <col min="6139" max="6141" width="15.7109375" customWidth="1"/>
    <col min="6142" max="6142" width="14.7109375" customWidth="1"/>
    <col min="6394" max="6394" width="18.140625" customWidth="1"/>
    <col min="6395" max="6397" width="15.7109375" customWidth="1"/>
    <col min="6398" max="6398" width="14.7109375" customWidth="1"/>
    <col min="6650" max="6650" width="18.140625" customWidth="1"/>
    <col min="6651" max="6653" width="15.7109375" customWidth="1"/>
    <col min="6654" max="6654" width="14.7109375" customWidth="1"/>
    <col min="6906" max="6906" width="18.140625" customWidth="1"/>
    <col min="6907" max="6909" width="15.7109375" customWidth="1"/>
    <col min="6910" max="6910" width="14.7109375" customWidth="1"/>
    <col min="7162" max="7162" width="18.140625" customWidth="1"/>
    <col min="7163" max="7165" width="15.7109375" customWidth="1"/>
    <col min="7166" max="7166" width="14.7109375" customWidth="1"/>
    <col min="7418" max="7418" width="18.140625" customWidth="1"/>
    <col min="7419" max="7421" width="15.7109375" customWidth="1"/>
    <col min="7422" max="7422" width="14.7109375" customWidth="1"/>
    <col min="7674" max="7674" width="18.140625" customWidth="1"/>
    <col min="7675" max="7677" width="15.7109375" customWidth="1"/>
    <col min="7678" max="7678" width="14.7109375" customWidth="1"/>
    <col min="7930" max="7930" width="18.140625" customWidth="1"/>
    <col min="7931" max="7933" width="15.7109375" customWidth="1"/>
    <col min="7934" max="7934" width="14.7109375" customWidth="1"/>
    <col min="8186" max="8186" width="18.140625" customWidth="1"/>
    <col min="8187" max="8189" width="15.7109375" customWidth="1"/>
    <col min="8190" max="8190" width="14.7109375" customWidth="1"/>
    <col min="8442" max="8442" width="18.140625" customWidth="1"/>
    <col min="8443" max="8445" width="15.7109375" customWidth="1"/>
    <col min="8446" max="8446" width="14.7109375" customWidth="1"/>
    <col min="8698" max="8698" width="18.140625" customWidth="1"/>
    <col min="8699" max="8701" width="15.7109375" customWidth="1"/>
    <col min="8702" max="8702" width="14.7109375" customWidth="1"/>
    <col min="8954" max="8954" width="18.140625" customWidth="1"/>
    <col min="8955" max="8957" width="15.7109375" customWidth="1"/>
    <col min="8958" max="8958" width="14.7109375" customWidth="1"/>
    <col min="9210" max="9210" width="18.140625" customWidth="1"/>
    <col min="9211" max="9213" width="15.7109375" customWidth="1"/>
    <col min="9214" max="9214" width="14.7109375" customWidth="1"/>
    <col min="9466" max="9466" width="18.140625" customWidth="1"/>
    <col min="9467" max="9469" width="15.7109375" customWidth="1"/>
    <col min="9470" max="9470" width="14.7109375" customWidth="1"/>
    <col min="9722" max="9722" width="18.140625" customWidth="1"/>
    <col min="9723" max="9725" width="15.7109375" customWidth="1"/>
    <col min="9726" max="9726" width="14.7109375" customWidth="1"/>
    <col min="9978" max="9978" width="18.140625" customWidth="1"/>
    <col min="9979" max="9981" width="15.7109375" customWidth="1"/>
    <col min="9982" max="9982" width="14.7109375" customWidth="1"/>
    <col min="10234" max="10234" width="18.140625" customWidth="1"/>
    <col min="10235" max="10237" width="15.7109375" customWidth="1"/>
    <col min="10238" max="10238" width="14.7109375" customWidth="1"/>
    <col min="10490" max="10490" width="18.140625" customWidth="1"/>
    <col min="10491" max="10493" width="15.7109375" customWidth="1"/>
    <col min="10494" max="10494" width="14.7109375" customWidth="1"/>
    <col min="10746" max="10746" width="18.140625" customWidth="1"/>
    <col min="10747" max="10749" width="15.7109375" customWidth="1"/>
    <col min="10750" max="10750" width="14.7109375" customWidth="1"/>
    <col min="11002" max="11002" width="18.140625" customWidth="1"/>
    <col min="11003" max="11005" width="15.7109375" customWidth="1"/>
    <col min="11006" max="11006" width="14.7109375" customWidth="1"/>
    <col min="11258" max="11258" width="18.140625" customWidth="1"/>
    <col min="11259" max="11261" width="15.7109375" customWidth="1"/>
    <col min="11262" max="11262" width="14.7109375" customWidth="1"/>
    <col min="11514" max="11514" width="18.140625" customWidth="1"/>
    <col min="11515" max="11517" width="15.7109375" customWidth="1"/>
    <col min="11518" max="11518" width="14.7109375" customWidth="1"/>
    <col min="11770" max="11770" width="18.140625" customWidth="1"/>
    <col min="11771" max="11773" width="15.7109375" customWidth="1"/>
    <col min="11774" max="11774" width="14.7109375" customWidth="1"/>
    <col min="12026" max="12026" width="18.140625" customWidth="1"/>
    <col min="12027" max="12029" width="15.7109375" customWidth="1"/>
    <col min="12030" max="12030" width="14.7109375" customWidth="1"/>
    <col min="12282" max="12282" width="18.140625" customWidth="1"/>
    <col min="12283" max="12285" width="15.7109375" customWidth="1"/>
    <col min="12286" max="12286" width="14.7109375" customWidth="1"/>
    <col min="12538" max="12538" width="18.140625" customWidth="1"/>
    <col min="12539" max="12541" width="15.7109375" customWidth="1"/>
    <col min="12542" max="12542" width="14.7109375" customWidth="1"/>
    <col min="12794" max="12794" width="18.140625" customWidth="1"/>
    <col min="12795" max="12797" width="15.7109375" customWidth="1"/>
    <col min="12798" max="12798" width="14.7109375" customWidth="1"/>
    <col min="13050" max="13050" width="18.140625" customWidth="1"/>
    <col min="13051" max="13053" width="15.7109375" customWidth="1"/>
    <col min="13054" max="13054" width="14.7109375" customWidth="1"/>
    <col min="13306" max="13306" width="18.140625" customWidth="1"/>
    <col min="13307" max="13309" width="15.7109375" customWidth="1"/>
    <col min="13310" max="13310" width="14.7109375" customWidth="1"/>
    <col min="13562" max="13562" width="18.140625" customWidth="1"/>
    <col min="13563" max="13565" width="15.7109375" customWidth="1"/>
    <col min="13566" max="13566" width="14.7109375" customWidth="1"/>
    <col min="13818" max="13818" width="18.140625" customWidth="1"/>
    <col min="13819" max="13821" width="15.7109375" customWidth="1"/>
    <col min="13822" max="13822" width="14.7109375" customWidth="1"/>
    <col min="14074" max="14074" width="18.140625" customWidth="1"/>
    <col min="14075" max="14077" width="15.7109375" customWidth="1"/>
    <col min="14078" max="14078" width="14.7109375" customWidth="1"/>
    <col min="14330" max="14330" width="18.140625" customWidth="1"/>
    <col min="14331" max="14333" width="15.7109375" customWidth="1"/>
    <col min="14334" max="14334" width="14.7109375" customWidth="1"/>
    <col min="14586" max="14586" width="18.140625" customWidth="1"/>
    <col min="14587" max="14589" width="15.7109375" customWidth="1"/>
    <col min="14590" max="14590" width="14.7109375" customWidth="1"/>
    <col min="14842" max="14842" width="18.140625" customWidth="1"/>
    <col min="14843" max="14845" width="15.7109375" customWidth="1"/>
    <col min="14846" max="14846" width="14.7109375" customWidth="1"/>
    <col min="15098" max="15098" width="18.140625" customWidth="1"/>
    <col min="15099" max="15101" width="15.7109375" customWidth="1"/>
    <col min="15102" max="15102" width="14.7109375" customWidth="1"/>
    <col min="15354" max="15354" width="18.140625" customWidth="1"/>
    <col min="15355" max="15357" width="15.7109375" customWidth="1"/>
    <col min="15358" max="15358" width="14.7109375" customWidth="1"/>
    <col min="15610" max="15610" width="18.140625" customWidth="1"/>
    <col min="15611" max="15613" width="15.7109375" customWidth="1"/>
    <col min="15614" max="15614" width="14.7109375" customWidth="1"/>
    <col min="15866" max="15866" width="18.140625" customWidth="1"/>
    <col min="15867" max="15869" width="15.7109375" customWidth="1"/>
    <col min="15870" max="15870" width="14.7109375" customWidth="1"/>
    <col min="16122" max="16122" width="18.140625" customWidth="1"/>
    <col min="16123" max="16125" width="15.7109375" customWidth="1"/>
    <col min="16126" max="16126" width="14.7109375" customWidth="1"/>
  </cols>
  <sheetData>
    <row r="1" spans="1:4" s="76" customFormat="1" ht="20.100000000000001" customHeight="1" thickBot="1">
      <c r="A1" s="76" t="s">
        <v>277</v>
      </c>
    </row>
    <row r="2" spans="1:4" s="337" customFormat="1" ht="16.5" customHeight="1">
      <c r="A2" s="1014" t="s">
        <v>138</v>
      </c>
      <c r="B2" s="1016" t="s">
        <v>278</v>
      </c>
      <c r="C2" s="1017"/>
      <c r="D2" s="1018"/>
    </row>
    <row r="3" spans="1:4" s="337" customFormat="1" ht="16.5" customHeight="1" thickBot="1">
      <c r="A3" s="1015"/>
      <c r="B3" s="338" t="s">
        <v>279</v>
      </c>
      <c r="C3" s="339" t="s">
        <v>280</v>
      </c>
      <c r="D3" s="340" t="s">
        <v>281</v>
      </c>
    </row>
    <row r="4" spans="1:4" ht="15.75" customHeight="1">
      <c r="A4" s="341">
        <v>39448</v>
      </c>
      <c r="B4" s="342">
        <v>240.5</v>
      </c>
      <c r="C4" s="343">
        <v>922.89</v>
      </c>
      <c r="D4" s="344">
        <f>B4+C4</f>
        <v>1163.3899999999999</v>
      </c>
    </row>
    <row r="5" spans="1:4" ht="15.75" customHeight="1">
      <c r="A5" s="341">
        <v>39479</v>
      </c>
      <c r="B5" s="345">
        <v>0</v>
      </c>
      <c r="C5" s="346">
        <v>707.52</v>
      </c>
      <c r="D5" s="347">
        <f t="shared" ref="D5:D54" si="0">B5+C5</f>
        <v>707.52</v>
      </c>
    </row>
    <row r="6" spans="1:4" ht="15.75" customHeight="1">
      <c r="A6" s="341">
        <v>39508</v>
      </c>
      <c r="B6" s="345">
        <v>0</v>
      </c>
      <c r="C6" s="348">
        <v>603.16999999999996</v>
      </c>
      <c r="D6" s="347">
        <f t="shared" si="0"/>
        <v>603.16999999999996</v>
      </c>
    </row>
    <row r="7" spans="1:4" ht="15.75" customHeight="1">
      <c r="A7" s="341">
        <v>39539</v>
      </c>
      <c r="B7" s="345">
        <v>0</v>
      </c>
      <c r="C7" s="348">
        <v>826.1</v>
      </c>
      <c r="D7" s="347">
        <f t="shared" si="0"/>
        <v>826.1</v>
      </c>
    </row>
    <row r="8" spans="1:4" ht="15.75" customHeight="1">
      <c r="A8" s="341">
        <v>39569</v>
      </c>
      <c r="B8" s="345">
        <v>495.4</v>
      </c>
      <c r="C8" s="348">
        <v>885.39</v>
      </c>
      <c r="D8" s="347">
        <f t="shared" si="0"/>
        <v>1380.79</v>
      </c>
    </row>
    <row r="9" spans="1:4" ht="15.75" customHeight="1">
      <c r="A9" s="341">
        <v>39600</v>
      </c>
      <c r="B9" s="349">
        <v>579.39</v>
      </c>
      <c r="C9" s="348">
        <v>881.39</v>
      </c>
      <c r="D9" s="347">
        <f t="shared" si="0"/>
        <v>1460.78</v>
      </c>
    </row>
    <row r="10" spans="1:4" ht="15.75" customHeight="1">
      <c r="A10" s="341">
        <v>39630</v>
      </c>
      <c r="B10" s="350">
        <v>1037.1099999999999</v>
      </c>
      <c r="C10" s="351">
        <v>1174.67</v>
      </c>
      <c r="D10" s="347">
        <f t="shared" si="0"/>
        <v>2211.7799999999997</v>
      </c>
    </row>
    <row r="11" spans="1:4" ht="15.75" customHeight="1">
      <c r="A11" s="341">
        <v>39661</v>
      </c>
      <c r="B11" s="350">
        <v>1014.06</v>
      </c>
      <c r="C11" s="352">
        <v>1032.17</v>
      </c>
      <c r="D11" s="347">
        <f t="shared" si="0"/>
        <v>2046.23</v>
      </c>
    </row>
    <row r="12" spans="1:4" ht="15.75" customHeight="1">
      <c r="A12" s="341">
        <v>39692</v>
      </c>
      <c r="B12" s="345">
        <v>137.5</v>
      </c>
      <c r="C12" s="351">
        <v>1242.8</v>
      </c>
      <c r="D12" s="347">
        <f t="shared" si="0"/>
        <v>1380.3</v>
      </c>
    </row>
    <row r="13" spans="1:4" ht="15.75" customHeight="1">
      <c r="A13" s="341">
        <v>39722</v>
      </c>
      <c r="B13" s="350">
        <v>3055.45</v>
      </c>
      <c r="C13" s="352">
        <v>1342.7</v>
      </c>
      <c r="D13" s="347">
        <f t="shared" si="0"/>
        <v>4398.1499999999996</v>
      </c>
    </row>
    <row r="14" spans="1:4" ht="15.75" customHeight="1">
      <c r="A14" s="341">
        <v>39753</v>
      </c>
      <c r="B14" s="350">
        <v>3051.08</v>
      </c>
      <c r="C14" s="352">
        <v>1306.8</v>
      </c>
      <c r="D14" s="347">
        <f t="shared" si="0"/>
        <v>4357.88</v>
      </c>
    </row>
    <row r="15" spans="1:4" ht="15.75" customHeight="1" thickBot="1">
      <c r="A15" s="341">
        <v>39783</v>
      </c>
      <c r="B15" s="353">
        <v>470</v>
      </c>
      <c r="C15" s="352">
        <v>487.53</v>
      </c>
      <c r="D15" s="347">
        <f t="shared" si="0"/>
        <v>957.53</v>
      </c>
    </row>
    <row r="16" spans="1:4" ht="15.75" customHeight="1" thickBot="1">
      <c r="A16" s="354" t="s">
        <v>282</v>
      </c>
      <c r="B16" s="355">
        <f>SUM(B4:B15)</f>
        <v>10080.49</v>
      </c>
      <c r="C16" s="356">
        <f>SUM(C4:C15)</f>
        <v>11413.130000000001</v>
      </c>
      <c r="D16" s="357">
        <f t="shared" si="0"/>
        <v>21493.620000000003</v>
      </c>
    </row>
    <row r="17" spans="1:4" ht="15.75" customHeight="1">
      <c r="A17" s="341">
        <v>39814</v>
      </c>
      <c r="B17" s="358">
        <v>684.64</v>
      </c>
      <c r="C17" s="359">
        <v>595.25</v>
      </c>
      <c r="D17" s="347">
        <f t="shared" si="0"/>
        <v>1279.8899999999999</v>
      </c>
    </row>
    <row r="18" spans="1:4" ht="15.75" customHeight="1">
      <c r="A18" s="341">
        <v>39845</v>
      </c>
      <c r="B18" s="358">
        <v>2572.0100000000002</v>
      </c>
      <c r="C18" s="359">
        <v>619.39</v>
      </c>
      <c r="D18" s="347">
        <f t="shared" si="0"/>
        <v>3191.4</v>
      </c>
    </row>
    <row r="19" spans="1:4" ht="15.75" customHeight="1">
      <c r="A19" s="341">
        <v>39873</v>
      </c>
      <c r="B19" s="358">
        <v>3003.31</v>
      </c>
      <c r="C19" s="359">
        <v>138</v>
      </c>
      <c r="D19" s="347">
        <f t="shared" si="0"/>
        <v>3141.31</v>
      </c>
    </row>
    <row r="20" spans="1:4" ht="15.75" customHeight="1">
      <c r="A20" s="341">
        <v>39904</v>
      </c>
      <c r="B20" s="358">
        <v>2427.52</v>
      </c>
      <c r="C20" s="359">
        <v>195</v>
      </c>
      <c r="D20" s="347">
        <f t="shared" si="0"/>
        <v>2622.52</v>
      </c>
    </row>
    <row r="21" spans="1:4" ht="15.75" customHeight="1">
      <c r="A21" s="341">
        <v>39934</v>
      </c>
      <c r="B21" s="358">
        <v>2808.58</v>
      </c>
      <c r="C21" s="359">
        <v>303.5</v>
      </c>
      <c r="D21" s="347">
        <f t="shared" si="0"/>
        <v>3112.08</v>
      </c>
    </row>
    <row r="22" spans="1:4" ht="15.75" customHeight="1">
      <c r="A22" s="341">
        <v>39965</v>
      </c>
      <c r="B22" s="358">
        <v>1668.47</v>
      </c>
      <c r="C22" s="359">
        <v>435.2</v>
      </c>
      <c r="D22" s="347">
        <f t="shared" si="0"/>
        <v>2103.67</v>
      </c>
    </row>
    <row r="23" spans="1:4" ht="15.75" customHeight="1">
      <c r="A23" s="341">
        <v>39995</v>
      </c>
      <c r="B23" s="358">
        <v>1545.41</v>
      </c>
      <c r="C23" s="359">
        <v>270.39999999999998</v>
      </c>
      <c r="D23" s="347">
        <f t="shared" si="0"/>
        <v>1815.81</v>
      </c>
    </row>
    <row r="24" spans="1:4" ht="15.75" customHeight="1">
      <c r="A24" s="341">
        <v>40026</v>
      </c>
      <c r="B24" s="358">
        <v>2693.97</v>
      </c>
      <c r="C24" s="359">
        <v>371.56</v>
      </c>
      <c r="D24" s="347">
        <f t="shared" si="0"/>
        <v>3065.5299999999997</v>
      </c>
    </row>
    <row r="25" spans="1:4" ht="15.75" customHeight="1">
      <c r="A25" s="341">
        <v>40057</v>
      </c>
      <c r="B25" s="358">
        <v>1986.51</v>
      </c>
      <c r="C25" s="359">
        <v>474.32</v>
      </c>
      <c r="D25" s="347">
        <f t="shared" si="0"/>
        <v>2460.83</v>
      </c>
    </row>
    <row r="26" spans="1:4" ht="15.75" customHeight="1">
      <c r="A26" s="341">
        <v>40087</v>
      </c>
      <c r="B26" s="358">
        <v>1186.54</v>
      </c>
      <c r="C26" s="359">
        <v>556.51</v>
      </c>
      <c r="D26" s="347">
        <f t="shared" si="0"/>
        <v>1743.05</v>
      </c>
    </row>
    <row r="27" spans="1:4" ht="15.75" customHeight="1">
      <c r="A27" s="341">
        <v>40118</v>
      </c>
      <c r="B27" s="358">
        <v>1347.47</v>
      </c>
      <c r="C27" s="359">
        <v>441.49</v>
      </c>
      <c r="D27" s="347">
        <f t="shared" si="0"/>
        <v>1788.96</v>
      </c>
    </row>
    <row r="28" spans="1:4" ht="15.75" customHeight="1" thickBot="1">
      <c r="A28" s="341">
        <v>40148</v>
      </c>
      <c r="B28" s="360">
        <v>871.95</v>
      </c>
      <c r="C28" s="361">
        <v>334.26</v>
      </c>
      <c r="D28" s="347">
        <f t="shared" si="0"/>
        <v>1206.21</v>
      </c>
    </row>
    <row r="29" spans="1:4" ht="15.75" customHeight="1" thickBot="1">
      <c r="A29" s="354" t="s">
        <v>282</v>
      </c>
      <c r="B29" s="355">
        <f>SUM(B17:B28)</f>
        <v>22796.38</v>
      </c>
      <c r="C29" s="356">
        <f>SUM(C17:C28)</f>
        <v>4734.88</v>
      </c>
      <c r="D29" s="357">
        <f>B29+C29</f>
        <v>27531.260000000002</v>
      </c>
    </row>
    <row r="30" spans="1:4" ht="15.75" customHeight="1">
      <c r="A30" s="341">
        <v>40179</v>
      </c>
      <c r="B30" s="362">
        <v>1461.75</v>
      </c>
      <c r="C30" s="363">
        <v>429.17</v>
      </c>
      <c r="D30" s="347">
        <f t="shared" si="0"/>
        <v>1890.92</v>
      </c>
    </row>
    <row r="31" spans="1:4" ht="15.75" customHeight="1">
      <c r="A31" s="341">
        <v>40210</v>
      </c>
      <c r="B31" s="362">
        <v>1838.85</v>
      </c>
      <c r="C31" s="363">
        <v>279</v>
      </c>
      <c r="D31" s="347">
        <f t="shared" si="0"/>
        <v>2117.85</v>
      </c>
    </row>
    <row r="32" spans="1:4" ht="15.75" customHeight="1">
      <c r="A32" s="341">
        <v>40238</v>
      </c>
      <c r="B32" s="362">
        <v>1582.02</v>
      </c>
      <c r="C32" s="363">
        <v>482.19</v>
      </c>
      <c r="D32" s="347">
        <f t="shared" si="0"/>
        <v>2064.21</v>
      </c>
    </row>
    <row r="33" spans="1:4" ht="15.75" customHeight="1">
      <c r="A33" s="341">
        <v>40269</v>
      </c>
      <c r="B33" s="362">
        <v>1841.07</v>
      </c>
      <c r="C33" s="363">
        <v>306.05</v>
      </c>
      <c r="D33" s="347">
        <f t="shared" si="0"/>
        <v>2147.12</v>
      </c>
    </row>
    <row r="34" spans="1:4" ht="15.75" customHeight="1">
      <c r="A34" s="341">
        <v>40299</v>
      </c>
      <c r="B34" s="362">
        <v>2707.47</v>
      </c>
      <c r="C34" s="363">
        <v>277.33999999999997</v>
      </c>
      <c r="D34" s="347">
        <f t="shared" si="0"/>
        <v>2984.81</v>
      </c>
    </row>
    <row r="35" spans="1:4" ht="15.75" customHeight="1">
      <c r="A35" s="341">
        <v>40330</v>
      </c>
      <c r="B35" s="362">
        <v>2283.9499999999998</v>
      </c>
      <c r="C35" s="363">
        <v>657.49</v>
      </c>
      <c r="D35" s="347">
        <f t="shared" si="0"/>
        <v>2941.4399999999996</v>
      </c>
    </row>
    <row r="36" spans="1:4" ht="15.75" customHeight="1">
      <c r="A36" s="341">
        <v>40360</v>
      </c>
      <c r="B36" s="362">
        <v>1835.2</v>
      </c>
      <c r="C36" s="363">
        <v>741.16</v>
      </c>
      <c r="D36" s="347">
        <f t="shared" si="0"/>
        <v>2576.36</v>
      </c>
    </row>
    <row r="37" spans="1:4" ht="15.75" customHeight="1">
      <c r="A37" s="341">
        <v>40391</v>
      </c>
      <c r="B37" s="362">
        <v>1948.52</v>
      </c>
      <c r="C37" s="363">
        <v>450.84</v>
      </c>
      <c r="D37" s="347">
        <f t="shared" si="0"/>
        <v>2399.36</v>
      </c>
    </row>
    <row r="38" spans="1:4" ht="15.75" customHeight="1">
      <c r="A38" s="341">
        <v>40422</v>
      </c>
      <c r="B38" s="362">
        <v>3593.54</v>
      </c>
      <c r="C38" s="363">
        <v>613.77</v>
      </c>
      <c r="D38" s="347">
        <f t="shared" si="0"/>
        <v>4207.3099999999995</v>
      </c>
    </row>
    <row r="39" spans="1:4" ht="15.75" customHeight="1">
      <c r="A39" s="341">
        <v>40452</v>
      </c>
      <c r="B39" s="364">
        <v>2342.08</v>
      </c>
      <c r="C39" s="365">
        <v>478.71</v>
      </c>
      <c r="D39" s="347">
        <f t="shared" si="0"/>
        <v>2820.79</v>
      </c>
    </row>
    <row r="40" spans="1:4" ht="15.75" customHeight="1">
      <c r="A40" s="341">
        <v>40483</v>
      </c>
      <c r="B40" s="364">
        <v>1561.68</v>
      </c>
      <c r="C40" s="365">
        <v>280.20999999999998</v>
      </c>
      <c r="D40" s="347">
        <f t="shared" si="0"/>
        <v>1841.89</v>
      </c>
    </row>
    <row r="41" spans="1:4" ht="15.75" customHeight="1" thickBot="1">
      <c r="A41" s="341">
        <v>40513</v>
      </c>
      <c r="B41" s="364">
        <v>1839.13</v>
      </c>
      <c r="C41" s="365">
        <v>341.11</v>
      </c>
      <c r="D41" s="347">
        <f t="shared" si="0"/>
        <v>2180.2400000000002</v>
      </c>
    </row>
    <row r="42" spans="1:4" ht="15.75" customHeight="1" thickBot="1">
      <c r="A42" s="354" t="s">
        <v>282</v>
      </c>
      <c r="B42" s="355">
        <f>SUM(B30:B41)</f>
        <v>24835.260000000006</v>
      </c>
      <c r="C42" s="356">
        <f>SUM(C30:C41)</f>
        <v>5337.04</v>
      </c>
      <c r="D42" s="357">
        <f>B42+C42</f>
        <v>30172.300000000007</v>
      </c>
    </row>
    <row r="43" spans="1:4" ht="15.75" customHeight="1">
      <c r="A43" s="341">
        <v>40544</v>
      </c>
      <c r="B43" s="362">
        <v>2000</v>
      </c>
      <c r="C43" s="363">
        <v>135.54</v>
      </c>
      <c r="D43" s="347">
        <f t="shared" si="0"/>
        <v>2135.54</v>
      </c>
    </row>
    <row r="44" spans="1:4" ht="15.75" customHeight="1">
      <c r="A44" s="341">
        <v>40575</v>
      </c>
      <c r="B44" s="362">
        <v>1794.85</v>
      </c>
      <c r="C44" s="363">
        <v>300.04000000000002</v>
      </c>
      <c r="D44" s="347">
        <f t="shared" si="0"/>
        <v>2094.89</v>
      </c>
    </row>
    <row r="45" spans="1:4" ht="15.75" customHeight="1">
      <c r="A45" s="341">
        <v>40603</v>
      </c>
      <c r="B45" s="362">
        <v>3274.38</v>
      </c>
      <c r="C45" s="363">
        <v>330.53</v>
      </c>
      <c r="D45" s="347">
        <f t="shared" si="0"/>
        <v>3604.91</v>
      </c>
    </row>
    <row r="46" spans="1:4" ht="15.75" customHeight="1">
      <c r="A46" s="341">
        <v>40634</v>
      </c>
      <c r="B46" s="362">
        <v>2375.58</v>
      </c>
      <c r="C46" s="363">
        <v>322.25799999999998</v>
      </c>
      <c r="D46" s="347">
        <f t="shared" si="0"/>
        <v>2697.8379999999997</v>
      </c>
    </row>
    <row r="47" spans="1:4" ht="15.75" customHeight="1">
      <c r="A47" s="341">
        <v>40664</v>
      </c>
      <c r="B47" s="362">
        <v>2549.89</v>
      </c>
      <c r="C47" s="363">
        <v>392.03</v>
      </c>
      <c r="D47" s="347">
        <f t="shared" si="0"/>
        <v>2941.92</v>
      </c>
    </row>
    <row r="48" spans="1:4" ht="15.75" customHeight="1">
      <c r="A48" s="341">
        <v>40695</v>
      </c>
      <c r="B48" s="362">
        <v>2643.34</v>
      </c>
      <c r="C48" s="363">
        <v>347.32</v>
      </c>
      <c r="D48" s="347">
        <f t="shared" si="0"/>
        <v>2990.6600000000003</v>
      </c>
    </row>
    <row r="49" spans="1:5" ht="15.75" customHeight="1">
      <c r="A49" s="341">
        <v>40725</v>
      </c>
      <c r="B49" s="362">
        <v>2643.34</v>
      </c>
      <c r="C49" s="363">
        <v>398.15</v>
      </c>
      <c r="D49" s="347">
        <f t="shared" si="0"/>
        <v>3041.4900000000002</v>
      </c>
    </row>
    <row r="50" spans="1:5" ht="15.75" customHeight="1">
      <c r="A50" s="341">
        <v>40756</v>
      </c>
      <c r="B50" s="362">
        <v>2899.05</v>
      </c>
      <c r="C50" s="363">
        <v>504.28</v>
      </c>
      <c r="D50" s="347">
        <f t="shared" si="0"/>
        <v>3403.33</v>
      </c>
    </row>
    <row r="51" spans="1:5" ht="15.75" customHeight="1">
      <c r="A51" s="341">
        <v>40797</v>
      </c>
      <c r="B51" s="362">
        <v>3850</v>
      </c>
      <c r="C51" s="363">
        <v>995.65</v>
      </c>
      <c r="D51" s="347">
        <f t="shared" si="0"/>
        <v>4845.6499999999996</v>
      </c>
    </row>
    <row r="52" spans="1:5" ht="15.75" customHeight="1">
      <c r="A52" s="341">
        <v>40838</v>
      </c>
      <c r="B52" s="364">
        <v>2607</v>
      </c>
      <c r="C52" s="365">
        <v>716.76</v>
      </c>
      <c r="D52" s="347">
        <f t="shared" si="0"/>
        <v>3323.76</v>
      </c>
    </row>
    <row r="53" spans="1:5" ht="15.75" customHeight="1">
      <c r="A53" s="341">
        <v>40858</v>
      </c>
      <c r="B53" s="364">
        <v>1749.62</v>
      </c>
      <c r="C53" s="365">
        <v>795.37</v>
      </c>
      <c r="D53" s="347">
        <f t="shared" si="0"/>
        <v>2544.9899999999998</v>
      </c>
    </row>
    <row r="54" spans="1:5" ht="15.75" customHeight="1" thickBot="1">
      <c r="A54" s="341">
        <v>40888</v>
      </c>
      <c r="B54" s="364">
        <v>1397.86</v>
      </c>
      <c r="C54" s="365">
        <v>675.65</v>
      </c>
      <c r="D54" s="347">
        <f t="shared" si="0"/>
        <v>2073.5099999999998</v>
      </c>
    </row>
    <row r="55" spans="1:5" ht="15.75" customHeight="1" thickBot="1">
      <c r="A55" s="354" t="s">
        <v>282</v>
      </c>
      <c r="B55" s="355">
        <f>SUM(B43:B54)</f>
        <v>29784.909999999996</v>
      </c>
      <c r="C55" s="356">
        <f>SUM(C43:C54)</f>
        <v>5913.5779999999995</v>
      </c>
      <c r="D55" s="357">
        <f>B55+C55</f>
        <v>35698.487999999998</v>
      </c>
    </row>
    <row r="56" spans="1:5" ht="15.75" customHeight="1">
      <c r="A56" s="341">
        <v>40909</v>
      </c>
      <c r="B56" s="364">
        <v>1640.65</v>
      </c>
      <c r="C56" s="365">
        <v>365.73</v>
      </c>
      <c r="D56" s="347">
        <f>B56+C56</f>
        <v>2006.38</v>
      </c>
    </row>
    <row r="57" spans="1:5" ht="15.75" customHeight="1">
      <c r="A57" s="341">
        <v>40940</v>
      </c>
      <c r="B57" s="364">
        <v>1942.18</v>
      </c>
      <c r="C57" s="365">
        <v>720.59</v>
      </c>
      <c r="D57" s="347">
        <f>B57+C57</f>
        <v>2662.77</v>
      </c>
    </row>
    <row r="58" spans="1:5" ht="15.75" customHeight="1">
      <c r="A58" s="341">
        <v>40969</v>
      </c>
      <c r="B58" s="364">
        <v>1452.75</v>
      </c>
      <c r="C58" s="365">
        <v>698.16</v>
      </c>
      <c r="D58" s="347">
        <f>B58+C58</f>
        <v>2150.91</v>
      </c>
    </row>
    <row r="59" spans="1:5" ht="15.75" customHeight="1">
      <c r="A59" s="341">
        <v>41000</v>
      </c>
      <c r="B59" s="364">
        <v>891.52</v>
      </c>
      <c r="C59" s="365">
        <v>492.76</v>
      </c>
      <c r="D59" s="347">
        <v>1384.28</v>
      </c>
    </row>
    <row r="60" spans="1:5" ht="15.75" customHeight="1">
      <c r="A60" s="341">
        <v>41030</v>
      </c>
      <c r="B60" s="364">
        <v>1487</v>
      </c>
      <c r="C60" s="365">
        <v>633.77</v>
      </c>
      <c r="D60" s="347">
        <v>2120.77</v>
      </c>
    </row>
    <row r="61" spans="1:5" ht="15.75" customHeight="1">
      <c r="A61" s="341">
        <v>41061</v>
      </c>
      <c r="B61" s="364">
        <v>3000</v>
      </c>
      <c r="C61" s="365">
        <v>544.80999999999995</v>
      </c>
      <c r="D61" s="347">
        <v>3544.81</v>
      </c>
    </row>
    <row r="62" spans="1:5" ht="15.75" customHeight="1">
      <c r="A62" s="341">
        <v>41091</v>
      </c>
      <c r="B62" s="364">
        <v>1961.69</v>
      </c>
      <c r="C62" s="366">
        <v>419.5</v>
      </c>
      <c r="D62" s="347">
        <v>2381.19</v>
      </c>
      <c r="E62" s="79"/>
    </row>
    <row r="63" spans="1:5" ht="15.75" customHeight="1">
      <c r="A63" s="341">
        <v>41122</v>
      </c>
      <c r="B63" s="364">
        <v>1842.91</v>
      </c>
      <c r="C63" s="366">
        <v>361.75</v>
      </c>
      <c r="D63" s="347">
        <v>2204.66</v>
      </c>
      <c r="E63" s="79"/>
    </row>
    <row r="64" spans="1:5" ht="15.75" customHeight="1" thickBot="1">
      <c r="A64" s="687">
        <v>41153</v>
      </c>
      <c r="B64" s="367">
        <v>1539.42</v>
      </c>
      <c r="C64" s="368">
        <v>370.16</v>
      </c>
      <c r="D64" s="369">
        <v>1909.58</v>
      </c>
    </row>
    <row r="65" spans="1:5" s="79" customFormat="1" ht="15" thickTop="1"/>
    <row r="66" spans="1:5" s="79" customFormat="1" ht="14.25">
      <c r="A66" s="370" t="s">
        <v>283</v>
      </c>
      <c r="E66"/>
    </row>
    <row r="67" spans="1:5" s="79" customFormat="1" ht="14.25">
      <c r="A67" s="84"/>
      <c r="C67" s="371"/>
      <c r="E67"/>
    </row>
    <row r="68" spans="1:5" s="79" customFormat="1" ht="14.25">
      <c r="A68" s="84" t="s">
        <v>39</v>
      </c>
      <c r="E68"/>
    </row>
  </sheetData>
  <mergeCells count="2">
    <mergeCell ref="A2:A3"/>
    <mergeCell ref="B2:D2"/>
  </mergeCells>
  <pageMargins left="0.7" right="0.7" top="0.5" bottom="0.5" header="0.3" footer="0.3"/>
  <pageSetup paperSize="9" scale="74"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9"/>
  <sheetViews>
    <sheetView view="pageBreakPreview" zoomScaleSheetLayoutView="100" workbookViewId="0">
      <pane xSplit="1" ySplit="2" topLeftCell="AX39" activePane="bottomRight" state="frozen"/>
      <selection activeCell="BC5" sqref="BC5"/>
      <selection pane="topRight" activeCell="BC5" sqref="BC5"/>
      <selection pane="bottomLeft" activeCell="BC5" sqref="BC5"/>
      <selection pane="bottomRight" activeCell="BF48" sqref="BF48"/>
    </sheetView>
  </sheetViews>
  <sheetFormatPr defaultRowHeight="14.25"/>
  <cols>
    <col min="1" max="1" width="69.42578125" style="79" customWidth="1"/>
    <col min="2" max="25" width="13.7109375" style="419" customWidth="1"/>
    <col min="26" max="26" width="17.140625" style="79" customWidth="1"/>
    <col min="27" max="29" width="12.140625" style="79" bestFit="1" customWidth="1"/>
    <col min="30" max="31" width="13.140625" style="79" bestFit="1" customWidth="1"/>
    <col min="32" max="33" width="12.140625" style="79" bestFit="1" customWidth="1"/>
    <col min="34" max="35" width="13.140625" style="79" bestFit="1" customWidth="1"/>
    <col min="36" max="36" width="12.140625" style="79" bestFit="1" customWidth="1"/>
    <col min="37" max="37" width="13.140625" style="79" bestFit="1" customWidth="1"/>
    <col min="38" max="38" width="12.85546875" style="79" bestFit="1" customWidth="1"/>
    <col min="39" max="45" width="12.140625" style="79" bestFit="1" customWidth="1"/>
    <col min="46" max="46" width="12.85546875" style="79" bestFit="1" customWidth="1"/>
    <col min="47" max="49" width="12.140625" style="79" bestFit="1" customWidth="1"/>
    <col min="50" max="55" width="12.140625" style="79" customWidth="1"/>
    <col min="56" max="56" width="12.28515625" style="79" bestFit="1" customWidth="1"/>
    <col min="57" max="57" width="13" style="79" bestFit="1" customWidth="1"/>
    <col min="58" max="58" width="12.28515625" style="79" bestFit="1" customWidth="1"/>
    <col min="59" max="190" width="9.140625" style="79"/>
    <col min="191" max="191" width="69.42578125" style="79" customWidth="1"/>
    <col min="192" max="215" width="13.7109375" style="79" customWidth="1"/>
    <col min="216" max="216" width="17.140625" style="79" customWidth="1"/>
    <col min="217" max="219" width="12.140625" style="79" bestFit="1" customWidth="1"/>
    <col min="220" max="221" width="13.140625" style="79" bestFit="1" customWidth="1"/>
    <col min="222" max="223" width="12.140625" style="79" bestFit="1" customWidth="1"/>
    <col min="224" max="225" width="13.140625" style="79" bestFit="1" customWidth="1"/>
    <col min="226" max="226" width="12.140625" style="79" bestFit="1" customWidth="1"/>
    <col min="227" max="227" width="13.140625" style="79" bestFit="1" customWidth="1"/>
    <col min="228" max="228" width="12.85546875" style="79" bestFit="1" customWidth="1"/>
    <col min="229" max="235" width="12.140625" style="79" bestFit="1" customWidth="1"/>
    <col min="236" max="236" width="12.85546875" style="79" bestFit="1" customWidth="1"/>
    <col min="237" max="239" width="12.140625" style="79" bestFit="1" customWidth="1"/>
    <col min="240" max="242" width="12.140625" style="79" customWidth="1"/>
    <col min="243" max="245" width="12.140625" style="79" bestFit="1" customWidth="1"/>
    <col min="246" max="446" width="9.140625" style="79"/>
    <col min="447" max="447" width="69.42578125" style="79" customWidth="1"/>
    <col min="448" max="471" width="13.7109375" style="79" customWidth="1"/>
    <col min="472" max="472" width="17.140625" style="79" customWidth="1"/>
    <col min="473" max="475" width="12.140625" style="79" bestFit="1" customWidth="1"/>
    <col min="476" max="477" width="13.140625" style="79" bestFit="1" customWidth="1"/>
    <col min="478" max="479" width="12.140625" style="79" bestFit="1" customWidth="1"/>
    <col min="480" max="481" width="13.140625" style="79" bestFit="1" customWidth="1"/>
    <col min="482" max="482" width="12.140625" style="79" bestFit="1" customWidth="1"/>
    <col min="483" max="483" width="13.140625" style="79" bestFit="1" customWidth="1"/>
    <col min="484" max="484" width="12.85546875" style="79" bestFit="1" customWidth="1"/>
    <col min="485" max="491" width="12.140625" style="79" bestFit="1" customWidth="1"/>
    <col min="492" max="492" width="12.85546875" style="79" bestFit="1" customWidth="1"/>
    <col min="493" max="495" width="12.140625" style="79" bestFit="1" customWidth="1"/>
    <col min="496" max="498" width="12.140625" style="79" customWidth="1"/>
    <col min="499" max="501" width="12.140625" style="79" bestFit="1" customWidth="1"/>
    <col min="502" max="702" width="9.140625" style="79"/>
    <col min="703" max="703" width="69.42578125" style="79" customWidth="1"/>
    <col min="704" max="727" width="13.7109375" style="79" customWidth="1"/>
    <col min="728" max="728" width="17.140625" style="79" customWidth="1"/>
    <col min="729" max="731" width="12.140625" style="79" bestFit="1" customWidth="1"/>
    <col min="732" max="733" width="13.140625" style="79" bestFit="1" customWidth="1"/>
    <col min="734" max="735" width="12.140625" style="79" bestFit="1" customWidth="1"/>
    <col min="736" max="737" width="13.140625" style="79" bestFit="1" customWidth="1"/>
    <col min="738" max="738" width="12.140625" style="79" bestFit="1" customWidth="1"/>
    <col min="739" max="739" width="13.140625" style="79" bestFit="1" customWidth="1"/>
    <col min="740" max="740" width="12.85546875" style="79" bestFit="1" customWidth="1"/>
    <col min="741" max="747" width="12.140625" style="79" bestFit="1" customWidth="1"/>
    <col min="748" max="748" width="12.85546875" style="79" bestFit="1" customWidth="1"/>
    <col min="749" max="751" width="12.140625" style="79" bestFit="1" customWidth="1"/>
    <col min="752" max="754" width="12.140625" style="79" customWidth="1"/>
    <col min="755" max="757" width="12.140625" style="79" bestFit="1" customWidth="1"/>
    <col min="758" max="958" width="9.140625" style="79"/>
    <col min="959" max="959" width="69.42578125" style="79" customWidth="1"/>
    <col min="960" max="983" width="13.7109375" style="79" customWidth="1"/>
    <col min="984" max="984" width="17.140625" style="79" customWidth="1"/>
    <col min="985" max="987" width="12.140625" style="79" bestFit="1" customWidth="1"/>
    <col min="988" max="989" width="13.140625" style="79" bestFit="1" customWidth="1"/>
    <col min="990" max="991" width="12.140625" style="79" bestFit="1" customWidth="1"/>
    <col min="992" max="993" width="13.140625" style="79" bestFit="1" customWidth="1"/>
    <col min="994" max="994" width="12.140625" style="79" bestFit="1" customWidth="1"/>
    <col min="995" max="995" width="13.140625" style="79" bestFit="1" customWidth="1"/>
    <col min="996" max="996" width="12.85546875" style="79" bestFit="1" customWidth="1"/>
    <col min="997" max="1003" width="12.140625" style="79" bestFit="1" customWidth="1"/>
    <col min="1004" max="1004" width="12.85546875" style="79" bestFit="1" customWidth="1"/>
    <col min="1005" max="1007" width="12.140625" style="79" bestFit="1" customWidth="1"/>
    <col min="1008" max="1010" width="12.140625" style="79" customWidth="1"/>
    <col min="1011" max="1013" width="12.140625" style="79" bestFit="1" customWidth="1"/>
    <col min="1014" max="1214" width="9.140625" style="79"/>
    <col min="1215" max="1215" width="69.42578125" style="79" customWidth="1"/>
    <col min="1216" max="1239" width="13.7109375" style="79" customWidth="1"/>
    <col min="1240" max="1240" width="17.140625" style="79" customWidth="1"/>
    <col min="1241" max="1243" width="12.140625" style="79" bestFit="1" customWidth="1"/>
    <col min="1244" max="1245" width="13.140625" style="79" bestFit="1" customWidth="1"/>
    <col min="1246" max="1247" width="12.140625" style="79" bestFit="1" customWidth="1"/>
    <col min="1248" max="1249" width="13.140625" style="79" bestFit="1" customWidth="1"/>
    <col min="1250" max="1250" width="12.140625" style="79" bestFit="1" customWidth="1"/>
    <col min="1251" max="1251" width="13.140625" style="79" bestFit="1" customWidth="1"/>
    <col min="1252" max="1252" width="12.85546875" style="79" bestFit="1" customWidth="1"/>
    <col min="1253" max="1259" width="12.140625" style="79" bestFit="1" customWidth="1"/>
    <col min="1260" max="1260" width="12.85546875" style="79" bestFit="1" customWidth="1"/>
    <col min="1261" max="1263" width="12.140625" style="79" bestFit="1" customWidth="1"/>
    <col min="1264" max="1266" width="12.140625" style="79" customWidth="1"/>
    <col min="1267" max="1269" width="12.140625" style="79" bestFit="1" customWidth="1"/>
    <col min="1270" max="1470" width="9.140625" style="79"/>
    <col min="1471" max="1471" width="69.42578125" style="79" customWidth="1"/>
    <col min="1472" max="1495" width="13.7109375" style="79" customWidth="1"/>
    <col min="1496" max="1496" width="17.140625" style="79" customWidth="1"/>
    <col min="1497" max="1499" width="12.140625" style="79" bestFit="1" customWidth="1"/>
    <col min="1500" max="1501" width="13.140625" style="79" bestFit="1" customWidth="1"/>
    <col min="1502" max="1503" width="12.140625" style="79" bestFit="1" customWidth="1"/>
    <col min="1504" max="1505" width="13.140625" style="79" bestFit="1" customWidth="1"/>
    <col min="1506" max="1506" width="12.140625" style="79" bestFit="1" customWidth="1"/>
    <col min="1507" max="1507" width="13.140625" style="79" bestFit="1" customWidth="1"/>
    <col min="1508" max="1508" width="12.85546875" style="79" bestFit="1" customWidth="1"/>
    <col min="1509" max="1515" width="12.140625" style="79" bestFit="1" customWidth="1"/>
    <col min="1516" max="1516" width="12.85546875" style="79" bestFit="1" customWidth="1"/>
    <col min="1517" max="1519" width="12.140625" style="79" bestFit="1" customWidth="1"/>
    <col min="1520" max="1522" width="12.140625" style="79" customWidth="1"/>
    <col min="1523" max="1525" width="12.140625" style="79" bestFit="1" customWidth="1"/>
    <col min="1526" max="1726" width="9.140625" style="79"/>
    <col min="1727" max="1727" width="69.42578125" style="79" customWidth="1"/>
    <col min="1728" max="1751" width="13.7109375" style="79" customWidth="1"/>
    <col min="1752" max="1752" width="17.140625" style="79" customWidth="1"/>
    <col min="1753" max="1755" width="12.140625" style="79" bestFit="1" customWidth="1"/>
    <col min="1756" max="1757" width="13.140625" style="79" bestFit="1" customWidth="1"/>
    <col min="1758" max="1759" width="12.140625" style="79" bestFit="1" customWidth="1"/>
    <col min="1760" max="1761" width="13.140625" style="79" bestFit="1" customWidth="1"/>
    <col min="1762" max="1762" width="12.140625" style="79" bestFit="1" customWidth="1"/>
    <col min="1763" max="1763" width="13.140625" style="79" bestFit="1" customWidth="1"/>
    <col min="1764" max="1764" width="12.85546875" style="79" bestFit="1" customWidth="1"/>
    <col min="1765" max="1771" width="12.140625" style="79" bestFit="1" customWidth="1"/>
    <col min="1772" max="1772" width="12.85546875" style="79" bestFit="1" customWidth="1"/>
    <col min="1773" max="1775" width="12.140625" style="79" bestFit="1" customWidth="1"/>
    <col min="1776" max="1778" width="12.140625" style="79" customWidth="1"/>
    <col min="1779" max="1781" width="12.140625" style="79" bestFit="1" customWidth="1"/>
    <col min="1782" max="1982" width="9.140625" style="79"/>
    <col min="1983" max="1983" width="69.42578125" style="79" customWidth="1"/>
    <col min="1984" max="2007" width="13.7109375" style="79" customWidth="1"/>
    <col min="2008" max="2008" width="17.140625" style="79" customWidth="1"/>
    <col min="2009" max="2011" width="12.140625" style="79" bestFit="1" customWidth="1"/>
    <col min="2012" max="2013" width="13.140625" style="79" bestFit="1" customWidth="1"/>
    <col min="2014" max="2015" width="12.140625" style="79" bestFit="1" customWidth="1"/>
    <col min="2016" max="2017" width="13.140625" style="79" bestFit="1" customWidth="1"/>
    <col min="2018" max="2018" width="12.140625" style="79" bestFit="1" customWidth="1"/>
    <col min="2019" max="2019" width="13.140625" style="79" bestFit="1" customWidth="1"/>
    <col min="2020" max="2020" width="12.85546875" style="79" bestFit="1" customWidth="1"/>
    <col min="2021" max="2027" width="12.140625" style="79" bestFit="1" customWidth="1"/>
    <col min="2028" max="2028" width="12.85546875" style="79" bestFit="1" customWidth="1"/>
    <col min="2029" max="2031" width="12.140625" style="79" bestFit="1" customWidth="1"/>
    <col min="2032" max="2034" width="12.140625" style="79" customWidth="1"/>
    <col min="2035" max="2037" width="12.140625" style="79" bestFit="1" customWidth="1"/>
    <col min="2038" max="2238" width="9.140625" style="79"/>
    <col min="2239" max="2239" width="69.42578125" style="79" customWidth="1"/>
    <col min="2240" max="2263" width="13.7109375" style="79" customWidth="1"/>
    <col min="2264" max="2264" width="17.140625" style="79" customWidth="1"/>
    <col min="2265" max="2267" width="12.140625" style="79" bestFit="1" customWidth="1"/>
    <col min="2268" max="2269" width="13.140625" style="79" bestFit="1" customWidth="1"/>
    <col min="2270" max="2271" width="12.140625" style="79" bestFit="1" customWidth="1"/>
    <col min="2272" max="2273" width="13.140625" style="79" bestFit="1" customWidth="1"/>
    <col min="2274" max="2274" width="12.140625" style="79" bestFit="1" customWidth="1"/>
    <col min="2275" max="2275" width="13.140625" style="79" bestFit="1" customWidth="1"/>
    <col min="2276" max="2276" width="12.85546875" style="79" bestFit="1" customWidth="1"/>
    <col min="2277" max="2283" width="12.140625" style="79" bestFit="1" customWidth="1"/>
    <col min="2284" max="2284" width="12.85546875" style="79" bestFit="1" customWidth="1"/>
    <col min="2285" max="2287" width="12.140625" style="79" bestFit="1" customWidth="1"/>
    <col min="2288" max="2290" width="12.140625" style="79" customWidth="1"/>
    <col min="2291" max="2293" width="12.140625" style="79" bestFit="1" customWidth="1"/>
    <col min="2294" max="2494" width="9.140625" style="79"/>
    <col min="2495" max="2495" width="69.42578125" style="79" customWidth="1"/>
    <col min="2496" max="2519" width="13.7109375" style="79" customWidth="1"/>
    <col min="2520" max="2520" width="17.140625" style="79" customWidth="1"/>
    <col min="2521" max="2523" width="12.140625" style="79" bestFit="1" customWidth="1"/>
    <col min="2524" max="2525" width="13.140625" style="79" bestFit="1" customWidth="1"/>
    <col min="2526" max="2527" width="12.140625" style="79" bestFit="1" customWidth="1"/>
    <col min="2528" max="2529" width="13.140625" style="79" bestFit="1" customWidth="1"/>
    <col min="2530" max="2530" width="12.140625" style="79" bestFit="1" customWidth="1"/>
    <col min="2531" max="2531" width="13.140625" style="79" bestFit="1" customWidth="1"/>
    <col min="2532" max="2532" width="12.85546875" style="79" bestFit="1" customWidth="1"/>
    <col min="2533" max="2539" width="12.140625" style="79" bestFit="1" customWidth="1"/>
    <col min="2540" max="2540" width="12.85546875" style="79" bestFit="1" customWidth="1"/>
    <col min="2541" max="2543" width="12.140625" style="79" bestFit="1" customWidth="1"/>
    <col min="2544" max="2546" width="12.140625" style="79" customWidth="1"/>
    <col min="2547" max="2549" width="12.140625" style="79" bestFit="1" customWidth="1"/>
    <col min="2550" max="2750" width="9.140625" style="79"/>
    <col min="2751" max="2751" width="69.42578125" style="79" customWidth="1"/>
    <col min="2752" max="2775" width="13.7109375" style="79" customWidth="1"/>
    <col min="2776" max="2776" width="17.140625" style="79" customWidth="1"/>
    <col min="2777" max="2779" width="12.140625" style="79" bestFit="1" customWidth="1"/>
    <col min="2780" max="2781" width="13.140625" style="79" bestFit="1" customWidth="1"/>
    <col min="2782" max="2783" width="12.140625" style="79" bestFit="1" customWidth="1"/>
    <col min="2784" max="2785" width="13.140625" style="79" bestFit="1" customWidth="1"/>
    <col min="2786" max="2786" width="12.140625" style="79" bestFit="1" customWidth="1"/>
    <col min="2787" max="2787" width="13.140625" style="79" bestFit="1" customWidth="1"/>
    <col min="2788" max="2788" width="12.85546875" style="79" bestFit="1" customWidth="1"/>
    <col min="2789" max="2795" width="12.140625" style="79" bestFit="1" customWidth="1"/>
    <col min="2796" max="2796" width="12.85546875" style="79" bestFit="1" customWidth="1"/>
    <col min="2797" max="2799" width="12.140625" style="79" bestFit="1" customWidth="1"/>
    <col min="2800" max="2802" width="12.140625" style="79" customWidth="1"/>
    <col min="2803" max="2805" width="12.140625" style="79" bestFit="1" customWidth="1"/>
    <col min="2806" max="3006" width="9.140625" style="79"/>
    <col min="3007" max="3007" width="69.42578125" style="79" customWidth="1"/>
    <col min="3008" max="3031" width="13.7109375" style="79" customWidth="1"/>
    <col min="3032" max="3032" width="17.140625" style="79" customWidth="1"/>
    <col min="3033" max="3035" width="12.140625" style="79" bestFit="1" customWidth="1"/>
    <col min="3036" max="3037" width="13.140625" style="79" bestFit="1" customWidth="1"/>
    <col min="3038" max="3039" width="12.140625" style="79" bestFit="1" customWidth="1"/>
    <col min="3040" max="3041" width="13.140625" style="79" bestFit="1" customWidth="1"/>
    <col min="3042" max="3042" width="12.140625" style="79" bestFit="1" customWidth="1"/>
    <col min="3043" max="3043" width="13.140625" style="79" bestFit="1" customWidth="1"/>
    <col min="3044" max="3044" width="12.85546875" style="79" bestFit="1" customWidth="1"/>
    <col min="3045" max="3051" width="12.140625" style="79" bestFit="1" customWidth="1"/>
    <col min="3052" max="3052" width="12.85546875" style="79" bestFit="1" customWidth="1"/>
    <col min="3053" max="3055" width="12.140625" style="79" bestFit="1" customWidth="1"/>
    <col min="3056" max="3058" width="12.140625" style="79" customWidth="1"/>
    <col min="3059" max="3061" width="12.140625" style="79" bestFit="1" customWidth="1"/>
    <col min="3062" max="3262" width="9.140625" style="79"/>
    <col min="3263" max="3263" width="69.42578125" style="79" customWidth="1"/>
    <col min="3264" max="3287" width="13.7109375" style="79" customWidth="1"/>
    <col min="3288" max="3288" width="17.140625" style="79" customWidth="1"/>
    <col min="3289" max="3291" width="12.140625" style="79" bestFit="1" customWidth="1"/>
    <col min="3292" max="3293" width="13.140625" style="79" bestFit="1" customWidth="1"/>
    <col min="3294" max="3295" width="12.140625" style="79" bestFit="1" customWidth="1"/>
    <col min="3296" max="3297" width="13.140625" style="79" bestFit="1" customWidth="1"/>
    <col min="3298" max="3298" width="12.140625" style="79" bestFit="1" customWidth="1"/>
    <col min="3299" max="3299" width="13.140625" style="79" bestFit="1" customWidth="1"/>
    <col min="3300" max="3300" width="12.85546875" style="79" bestFit="1" customWidth="1"/>
    <col min="3301" max="3307" width="12.140625" style="79" bestFit="1" customWidth="1"/>
    <col min="3308" max="3308" width="12.85546875" style="79" bestFit="1" customWidth="1"/>
    <col min="3309" max="3311" width="12.140625" style="79" bestFit="1" customWidth="1"/>
    <col min="3312" max="3314" width="12.140625" style="79" customWidth="1"/>
    <col min="3315" max="3317" width="12.140625" style="79" bestFit="1" customWidth="1"/>
    <col min="3318" max="3518" width="9.140625" style="79"/>
    <col min="3519" max="3519" width="69.42578125" style="79" customWidth="1"/>
    <col min="3520" max="3543" width="13.7109375" style="79" customWidth="1"/>
    <col min="3544" max="3544" width="17.140625" style="79" customWidth="1"/>
    <col min="3545" max="3547" width="12.140625" style="79" bestFit="1" customWidth="1"/>
    <col min="3548" max="3549" width="13.140625" style="79" bestFit="1" customWidth="1"/>
    <col min="3550" max="3551" width="12.140625" style="79" bestFit="1" customWidth="1"/>
    <col min="3552" max="3553" width="13.140625" style="79" bestFit="1" customWidth="1"/>
    <col min="3554" max="3554" width="12.140625" style="79" bestFit="1" customWidth="1"/>
    <col min="3555" max="3555" width="13.140625" style="79" bestFit="1" customWidth="1"/>
    <col min="3556" max="3556" width="12.85546875" style="79" bestFit="1" customWidth="1"/>
    <col min="3557" max="3563" width="12.140625" style="79" bestFit="1" customWidth="1"/>
    <col min="3564" max="3564" width="12.85546875" style="79" bestFit="1" customWidth="1"/>
    <col min="3565" max="3567" width="12.140625" style="79" bestFit="1" customWidth="1"/>
    <col min="3568" max="3570" width="12.140625" style="79" customWidth="1"/>
    <col min="3571" max="3573" width="12.140625" style="79" bestFit="1" customWidth="1"/>
    <col min="3574" max="3774" width="9.140625" style="79"/>
    <col min="3775" max="3775" width="69.42578125" style="79" customWidth="1"/>
    <col min="3776" max="3799" width="13.7109375" style="79" customWidth="1"/>
    <col min="3800" max="3800" width="17.140625" style="79" customWidth="1"/>
    <col min="3801" max="3803" width="12.140625" style="79" bestFit="1" customWidth="1"/>
    <col min="3804" max="3805" width="13.140625" style="79" bestFit="1" customWidth="1"/>
    <col min="3806" max="3807" width="12.140625" style="79" bestFit="1" customWidth="1"/>
    <col min="3808" max="3809" width="13.140625" style="79" bestFit="1" customWidth="1"/>
    <col min="3810" max="3810" width="12.140625" style="79" bestFit="1" customWidth="1"/>
    <col min="3811" max="3811" width="13.140625" style="79" bestFit="1" customWidth="1"/>
    <col min="3812" max="3812" width="12.85546875" style="79" bestFit="1" customWidth="1"/>
    <col min="3813" max="3819" width="12.140625" style="79" bestFit="1" customWidth="1"/>
    <col min="3820" max="3820" width="12.85546875" style="79" bestFit="1" customWidth="1"/>
    <col min="3821" max="3823" width="12.140625" style="79" bestFit="1" customWidth="1"/>
    <col min="3824" max="3826" width="12.140625" style="79" customWidth="1"/>
    <col min="3827" max="3829" width="12.140625" style="79" bestFit="1" customWidth="1"/>
    <col min="3830" max="4030" width="9.140625" style="79"/>
    <col min="4031" max="4031" width="69.42578125" style="79" customWidth="1"/>
    <col min="4032" max="4055" width="13.7109375" style="79" customWidth="1"/>
    <col min="4056" max="4056" width="17.140625" style="79" customWidth="1"/>
    <col min="4057" max="4059" width="12.140625" style="79" bestFit="1" customWidth="1"/>
    <col min="4060" max="4061" width="13.140625" style="79" bestFit="1" customWidth="1"/>
    <col min="4062" max="4063" width="12.140625" style="79" bestFit="1" customWidth="1"/>
    <col min="4064" max="4065" width="13.140625" style="79" bestFit="1" customWidth="1"/>
    <col min="4066" max="4066" width="12.140625" style="79" bestFit="1" customWidth="1"/>
    <col min="4067" max="4067" width="13.140625" style="79" bestFit="1" customWidth="1"/>
    <col min="4068" max="4068" width="12.85546875" style="79" bestFit="1" customWidth="1"/>
    <col min="4069" max="4075" width="12.140625" style="79" bestFit="1" customWidth="1"/>
    <col min="4076" max="4076" width="12.85546875" style="79" bestFit="1" customWidth="1"/>
    <col min="4077" max="4079" width="12.140625" style="79" bestFit="1" customWidth="1"/>
    <col min="4080" max="4082" width="12.140625" style="79" customWidth="1"/>
    <col min="4083" max="4085" width="12.140625" style="79" bestFit="1" customWidth="1"/>
    <col min="4086" max="4286" width="9.140625" style="79"/>
    <col min="4287" max="4287" width="69.42578125" style="79" customWidth="1"/>
    <col min="4288" max="4311" width="13.7109375" style="79" customWidth="1"/>
    <col min="4312" max="4312" width="17.140625" style="79" customWidth="1"/>
    <col min="4313" max="4315" width="12.140625" style="79" bestFit="1" customWidth="1"/>
    <col min="4316" max="4317" width="13.140625" style="79" bestFit="1" customWidth="1"/>
    <col min="4318" max="4319" width="12.140625" style="79" bestFit="1" customWidth="1"/>
    <col min="4320" max="4321" width="13.140625" style="79" bestFit="1" customWidth="1"/>
    <col min="4322" max="4322" width="12.140625" style="79" bestFit="1" customWidth="1"/>
    <col min="4323" max="4323" width="13.140625" style="79" bestFit="1" customWidth="1"/>
    <col min="4324" max="4324" width="12.85546875" style="79" bestFit="1" customWidth="1"/>
    <col min="4325" max="4331" width="12.140625" style="79" bestFit="1" customWidth="1"/>
    <col min="4332" max="4332" width="12.85546875" style="79" bestFit="1" customWidth="1"/>
    <col min="4333" max="4335" width="12.140625" style="79" bestFit="1" customWidth="1"/>
    <col min="4336" max="4338" width="12.140625" style="79" customWidth="1"/>
    <col min="4339" max="4341" width="12.140625" style="79" bestFit="1" customWidth="1"/>
    <col min="4342" max="4542" width="9.140625" style="79"/>
    <col min="4543" max="4543" width="69.42578125" style="79" customWidth="1"/>
    <col min="4544" max="4567" width="13.7109375" style="79" customWidth="1"/>
    <col min="4568" max="4568" width="17.140625" style="79" customWidth="1"/>
    <col min="4569" max="4571" width="12.140625" style="79" bestFit="1" customWidth="1"/>
    <col min="4572" max="4573" width="13.140625" style="79" bestFit="1" customWidth="1"/>
    <col min="4574" max="4575" width="12.140625" style="79" bestFit="1" customWidth="1"/>
    <col min="4576" max="4577" width="13.140625" style="79" bestFit="1" customWidth="1"/>
    <col min="4578" max="4578" width="12.140625" style="79" bestFit="1" customWidth="1"/>
    <col min="4579" max="4579" width="13.140625" style="79" bestFit="1" customWidth="1"/>
    <col min="4580" max="4580" width="12.85546875" style="79" bestFit="1" customWidth="1"/>
    <col min="4581" max="4587" width="12.140625" style="79" bestFit="1" customWidth="1"/>
    <col min="4588" max="4588" width="12.85546875" style="79" bestFit="1" customWidth="1"/>
    <col min="4589" max="4591" width="12.140625" style="79" bestFit="1" customWidth="1"/>
    <col min="4592" max="4594" width="12.140625" style="79" customWidth="1"/>
    <col min="4595" max="4597" width="12.140625" style="79" bestFit="1" customWidth="1"/>
    <col min="4598" max="4798" width="9.140625" style="79"/>
    <col min="4799" max="4799" width="69.42578125" style="79" customWidth="1"/>
    <col min="4800" max="4823" width="13.7109375" style="79" customWidth="1"/>
    <col min="4824" max="4824" width="17.140625" style="79" customWidth="1"/>
    <col min="4825" max="4827" width="12.140625" style="79" bestFit="1" customWidth="1"/>
    <col min="4828" max="4829" width="13.140625" style="79" bestFit="1" customWidth="1"/>
    <col min="4830" max="4831" width="12.140625" style="79" bestFit="1" customWidth="1"/>
    <col min="4832" max="4833" width="13.140625" style="79" bestFit="1" customWidth="1"/>
    <col min="4834" max="4834" width="12.140625" style="79" bestFit="1" customWidth="1"/>
    <col min="4835" max="4835" width="13.140625" style="79" bestFit="1" customWidth="1"/>
    <col min="4836" max="4836" width="12.85546875" style="79" bestFit="1" customWidth="1"/>
    <col min="4837" max="4843" width="12.140625" style="79" bestFit="1" customWidth="1"/>
    <col min="4844" max="4844" width="12.85546875" style="79" bestFit="1" customWidth="1"/>
    <col min="4845" max="4847" width="12.140625" style="79" bestFit="1" customWidth="1"/>
    <col min="4848" max="4850" width="12.140625" style="79" customWidth="1"/>
    <col min="4851" max="4853" width="12.140625" style="79" bestFit="1" customWidth="1"/>
    <col min="4854" max="5054" width="9.140625" style="79"/>
    <col min="5055" max="5055" width="69.42578125" style="79" customWidth="1"/>
    <col min="5056" max="5079" width="13.7109375" style="79" customWidth="1"/>
    <col min="5080" max="5080" width="17.140625" style="79" customWidth="1"/>
    <col min="5081" max="5083" width="12.140625" style="79" bestFit="1" customWidth="1"/>
    <col min="5084" max="5085" width="13.140625" style="79" bestFit="1" customWidth="1"/>
    <col min="5086" max="5087" width="12.140625" style="79" bestFit="1" customWidth="1"/>
    <col min="5088" max="5089" width="13.140625" style="79" bestFit="1" customWidth="1"/>
    <col min="5090" max="5090" width="12.140625" style="79" bestFit="1" customWidth="1"/>
    <col min="5091" max="5091" width="13.140625" style="79" bestFit="1" customWidth="1"/>
    <col min="5092" max="5092" width="12.85546875" style="79" bestFit="1" customWidth="1"/>
    <col min="5093" max="5099" width="12.140625" style="79" bestFit="1" customWidth="1"/>
    <col min="5100" max="5100" width="12.85546875" style="79" bestFit="1" customWidth="1"/>
    <col min="5101" max="5103" width="12.140625" style="79" bestFit="1" customWidth="1"/>
    <col min="5104" max="5106" width="12.140625" style="79" customWidth="1"/>
    <col min="5107" max="5109" width="12.140625" style="79" bestFit="1" customWidth="1"/>
    <col min="5110" max="5310" width="9.140625" style="79"/>
    <col min="5311" max="5311" width="69.42578125" style="79" customWidth="1"/>
    <col min="5312" max="5335" width="13.7109375" style="79" customWidth="1"/>
    <col min="5336" max="5336" width="17.140625" style="79" customWidth="1"/>
    <col min="5337" max="5339" width="12.140625" style="79" bestFit="1" customWidth="1"/>
    <col min="5340" max="5341" width="13.140625" style="79" bestFit="1" customWidth="1"/>
    <col min="5342" max="5343" width="12.140625" style="79" bestFit="1" customWidth="1"/>
    <col min="5344" max="5345" width="13.140625" style="79" bestFit="1" customWidth="1"/>
    <col min="5346" max="5346" width="12.140625" style="79" bestFit="1" customWidth="1"/>
    <col min="5347" max="5347" width="13.140625" style="79" bestFit="1" customWidth="1"/>
    <col min="5348" max="5348" width="12.85546875" style="79" bestFit="1" customWidth="1"/>
    <col min="5349" max="5355" width="12.140625" style="79" bestFit="1" customWidth="1"/>
    <col min="5356" max="5356" width="12.85546875" style="79" bestFit="1" customWidth="1"/>
    <col min="5357" max="5359" width="12.140625" style="79" bestFit="1" customWidth="1"/>
    <col min="5360" max="5362" width="12.140625" style="79" customWidth="1"/>
    <col min="5363" max="5365" width="12.140625" style="79" bestFit="1" customWidth="1"/>
    <col min="5366" max="5566" width="9.140625" style="79"/>
    <col min="5567" max="5567" width="69.42578125" style="79" customWidth="1"/>
    <col min="5568" max="5591" width="13.7109375" style="79" customWidth="1"/>
    <col min="5592" max="5592" width="17.140625" style="79" customWidth="1"/>
    <col min="5593" max="5595" width="12.140625" style="79" bestFit="1" customWidth="1"/>
    <col min="5596" max="5597" width="13.140625" style="79" bestFit="1" customWidth="1"/>
    <col min="5598" max="5599" width="12.140625" style="79" bestFit="1" customWidth="1"/>
    <col min="5600" max="5601" width="13.140625" style="79" bestFit="1" customWidth="1"/>
    <col min="5602" max="5602" width="12.140625" style="79" bestFit="1" customWidth="1"/>
    <col min="5603" max="5603" width="13.140625" style="79" bestFit="1" customWidth="1"/>
    <col min="5604" max="5604" width="12.85546875" style="79" bestFit="1" customWidth="1"/>
    <col min="5605" max="5611" width="12.140625" style="79" bestFit="1" customWidth="1"/>
    <col min="5612" max="5612" width="12.85546875" style="79" bestFit="1" customWidth="1"/>
    <col min="5613" max="5615" width="12.140625" style="79" bestFit="1" customWidth="1"/>
    <col min="5616" max="5618" width="12.140625" style="79" customWidth="1"/>
    <col min="5619" max="5621" width="12.140625" style="79" bestFit="1" customWidth="1"/>
    <col min="5622" max="5822" width="9.140625" style="79"/>
    <col min="5823" max="5823" width="69.42578125" style="79" customWidth="1"/>
    <col min="5824" max="5847" width="13.7109375" style="79" customWidth="1"/>
    <col min="5848" max="5848" width="17.140625" style="79" customWidth="1"/>
    <col min="5849" max="5851" width="12.140625" style="79" bestFit="1" customWidth="1"/>
    <col min="5852" max="5853" width="13.140625" style="79" bestFit="1" customWidth="1"/>
    <col min="5854" max="5855" width="12.140625" style="79" bestFit="1" customWidth="1"/>
    <col min="5856" max="5857" width="13.140625" style="79" bestFit="1" customWidth="1"/>
    <col min="5858" max="5858" width="12.140625" style="79" bestFit="1" customWidth="1"/>
    <col min="5859" max="5859" width="13.140625" style="79" bestFit="1" customWidth="1"/>
    <col min="5860" max="5860" width="12.85546875" style="79" bestFit="1" customWidth="1"/>
    <col min="5861" max="5867" width="12.140625" style="79" bestFit="1" customWidth="1"/>
    <col min="5868" max="5868" width="12.85546875" style="79" bestFit="1" customWidth="1"/>
    <col min="5869" max="5871" width="12.140625" style="79" bestFit="1" customWidth="1"/>
    <col min="5872" max="5874" width="12.140625" style="79" customWidth="1"/>
    <col min="5875" max="5877" width="12.140625" style="79" bestFit="1" customWidth="1"/>
    <col min="5878" max="6078" width="9.140625" style="79"/>
    <col min="6079" max="6079" width="69.42578125" style="79" customWidth="1"/>
    <col min="6080" max="6103" width="13.7109375" style="79" customWidth="1"/>
    <col min="6104" max="6104" width="17.140625" style="79" customWidth="1"/>
    <col min="6105" max="6107" width="12.140625" style="79" bestFit="1" customWidth="1"/>
    <col min="6108" max="6109" width="13.140625" style="79" bestFit="1" customWidth="1"/>
    <col min="6110" max="6111" width="12.140625" style="79" bestFit="1" customWidth="1"/>
    <col min="6112" max="6113" width="13.140625" style="79" bestFit="1" customWidth="1"/>
    <col min="6114" max="6114" width="12.140625" style="79" bestFit="1" customWidth="1"/>
    <col min="6115" max="6115" width="13.140625" style="79" bestFit="1" customWidth="1"/>
    <col min="6116" max="6116" width="12.85546875" style="79" bestFit="1" customWidth="1"/>
    <col min="6117" max="6123" width="12.140625" style="79" bestFit="1" customWidth="1"/>
    <col min="6124" max="6124" width="12.85546875" style="79" bestFit="1" customWidth="1"/>
    <col min="6125" max="6127" width="12.140625" style="79" bestFit="1" customWidth="1"/>
    <col min="6128" max="6130" width="12.140625" style="79" customWidth="1"/>
    <col min="6131" max="6133" width="12.140625" style="79" bestFit="1" customWidth="1"/>
    <col min="6134" max="6334" width="9.140625" style="79"/>
    <col min="6335" max="6335" width="69.42578125" style="79" customWidth="1"/>
    <col min="6336" max="6359" width="13.7109375" style="79" customWidth="1"/>
    <col min="6360" max="6360" width="17.140625" style="79" customWidth="1"/>
    <col min="6361" max="6363" width="12.140625" style="79" bestFit="1" customWidth="1"/>
    <col min="6364" max="6365" width="13.140625" style="79" bestFit="1" customWidth="1"/>
    <col min="6366" max="6367" width="12.140625" style="79" bestFit="1" customWidth="1"/>
    <col min="6368" max="6369" width="13.140625" style="79" bestFit="1" customWidth="1"/>
    <col min="6370" max="6370" width="12.140625" style="79" bestFit="1" customWidth="1"/>
    <col min="6371" max="6371" width="13.140625" style="79" bestFit="1" customWidth="1"/>
    <col min="6372" max="6372" width="12.85546875" style="79" bestFit="1" customWidth="1"/>
    <col min="6373" max="6379" width="12.140625" style="79" bestFit="1" customWidth="1"/>
    <col min="6380" max="6380" width="12.85546875" style="79" bestFit="1" customWidth="1"/>
    <col min="6381" max="6383" width="12.140625" style="79" bestFit="1" customWidth="1"/>
    <col min="6384" max="6386" width="12.140625" style="79" customWidth="1"/>
    <col min="6387" max="6389" width="12.140625" style="79" bestFit="1" customWidth="1"/>
    <col min="6390" max="6590" width="9.140625" style="79"/>
    <col min="6591" max="6591" width="69.42578125" style="79" customWidth="1"/>
    <col min="6592" max="6615" width="13.7109375" style="79" customWidth="1"/>
    <col min="6616" max="6616" width="17.140625" style="79" customWidth="1"/>
    <col min="6617" max="6619" width="12.140625" style="79" bestFit="1" customWidth="1"/>
    <col min="6620" max="6621" width="13.140625" style="79" bestFit="1" customWidth="1"/>
    <col min="6622" max="6623" width="12.140625" style="79" bestFit="1" customWidth="1"/>
    <col min="6624" max="6625" width="13.140625" style="79" bestFit="1" customWidth="1"/>
    <col min="6626" max="6626" width="12.140625" style="79" bestFit="1" customWidth="1"/>
    <col min="6627" max="6627" width="13.140625" style="79" bestFit="1" customWidth="1"/>
    <col min="6628" max="6628" width="12.85546875" style="79" bestFit="1" customWidth="1"/>
    <col min="6629" max="6635" width="12.140625" style="79" bestFit="1" customWidth="1"/>
    <col min="6636" max="6636" width="12.85546875" style="79" bestFit="1" customWidth="1"/>
    <col min="6637" max="6639" width="12.140625" style="79" bestFit="1" customWidth="1"/>
    <col min="6640" max="6642" width="12.140625" style="79" customWidth="1"/>
    <col min="6643" max="6645" width="12.140625" style="79" bestFit="1" customWidth="1"/>
    <col min="6646" max="6846" width="9.140625" style="79"/>
    <col min="6847" max="6847" width="69.42578125" style="79" customWidth="1"/>
    <col min="6848" max="6871" width="13.7109375" style="79" customWidth="1"/>
    <col min="6872" max="6872" width="17.140625" style="79" customWidth="1"/>
    <col min="6873" max="6875" width="12.140625" style="79" bestFit="1" customWidth="1"/>
    <col min="6876" max="6877" width="13.140625" style="79" bestFit="1" customWidth="1"/>
    <col min="6878" max="6879" width="12.140625" style="79" bestFit="1" customWidth="1"/>
    <col min="6880" max="6881" width="13.140625" style="79" bestFit="1" customWidth="1"/>
    <col min="6882" max="6882" width="12.140625" style="79" bestFit="1" customWidth="1"/>
    <col min="6883" max="6883" width="13.140625" style="79" bestFit="1" customWidth="1"/>
    <col min="6884" max="6884" width="12.85546875" style="79" bestFit="1" customWidth="1"/>
    <col min="6885" max="6891" width="12.140625" style="79" bestFit="1" customWidth="1"/>
    <col min="6892" max="6892" width="12.85546875" style="79" bestFit="1" customWidth="1"/>
    <col min="6893" max="6895" width="12.140625" style="79" bestFit="1" customWidth="1"/>
    <col min="6896" max="6898" width="12.140625" style="79" customWidth="1"/>
    <col min="6899" max="6901" width="12.140625" style="79" bestFit="1" customWidth="1"/>
    <col min="6902" max="7102" width="9.140625" style="79"/>
    <col min="7103" max="7103" width="69.42578125" style="79" customWidth="1"/>
    <col min="7104" max="7127" width="13.7109375" style="79" customWidth="1"/>
    <col min="7128" max="7128" width="17.140625" style="79" customWidth="1"/>
    <col min="7129" max="7131" width="12.140625" style="79" bestFit="1" customWidth="1"/>
    <col min="7132" max="7133" width="13.140625" style="79" bestFit="1" customWidth="1"/>
    <col min="7134" max="7135" width="12.140625" style="79" bestFit="1" customWidth="1"/>
    <col min="7136" max="7137" width="13.140625" style="79" bestFit="1" customWidth="1"/>
    <col min="7138" max="7138" width="12.140625" style="79" bestFit="1" customWidth="1"/>
    <col min="7139" max="7139" width="13.140625" style="79" bestFit="1" customWidth="1"/>
    <col min="7140" max="7140" width="12.85546875" style="79" bestFit="1" customWidth="1"/>
    <col min="7141" max="7147" width="12.140625" style="79" bestFit="1" customWidth="1"/>
    <col min="7148" max="7148" width="12.85546875" style="79" bestFit="1" customWidth="1"/>
    <col min="7149" max="7151" width="12.140625" style="79" bestFit="1" customWidth="1"/>
    <col min="7152" max="7154" width="12.140625" style="79" customWidth="1"/>
    <col min="7155" max="7157" width="12.140625" style="79" bestFit="1" customWidth="1"/>
    <col min="7158" max="7358" width="9.140625" style="79"/>
    <col min="7359" max="7359" width="69.42578125" style="79" customWidth="1"/>
    <col min="7360" max="7383" width="13.7109375" style="79" customWidth="1"/>
    <col min="7384" max="7384" width="17.140625" style="79" customWidth="1"/>
    <col min="7385" max="7387" width="12.140625" style="79" bestFit="1" customWidth="1"/>
    <col min="7388" max="7389" width="13.140625" style="79" bestFit="1" customWidth="1"/>
    <col min="7390" max="7391" width="12.140625" style="79" bestFit="1" customWidth="1"/>
    <col min="7392" max="7393" width="13.140625" style="79" bestFit="1" customWidth="1"/>
    <col min="7394" max="7394" width="12.140625" style="79" bestFit="1" customWidth="1"/>
    <col min="7395" max="7395" width="13.140625" style="79" bestFit="1" customWidth="1"/>
    <col min="7396" max="7396" width="12.85546875" style="79" bestFit="1" customWidth="1"/>
    <col min="7397" max="7403" width="12.140625" style="79" bestFit="1" customWidth="1"/>
    <col min="7404" max="7404" width="12.85546875" style="79" bestFit="1" customWidth="1"/>
    <col min="7405" max="7407" width="12.140625" style="79" bestFit="1" customWidth="1"/>
    <col min="7408" max="7410" width="12.140625" style="79" customWidth="1"/>
    <col min="7411" max="7413" width="12.140625" style="79" bestFit="1" customWidth="1"/>
    <col min="7414" max="7614" width="9.140625" style="79"/>
    <col min="7615" max="7615" width="69.42578125" style="79" customWidth="1"/>
    <col min="7616" max="7639" width="13.7109375" style="79" customWidth="1"/>
    <col min="7640" max="7640" width="17.140625" style="79" customWidth="1"/>
    <col min="7641" max="7643" width="12.140625" style="79" bestFit="1" customWidth="1"/>
    <col min="7644" max="7645" width="13.140625" style="79" bestFit="1" customWidth="1"/>
    <col min="7646" max="7647" width="12.140625" style="79" bestFit="1" customWidth="1"/>
    <col min="7648" max="7649" width="13.140625" style="79" bestFit="1" customWidth="1"/>
    <col min="7650" max="7650" width="12.140625" style="79" bestFit="1" customWidth="1"/>
    <col min="7651" max="7651" width="13.140625" style="79" bestFit="1" customWidth="1"/>
    <col min="7652" max="7652" width="12.85546875" style="79" bestFit="1" customWidth="1"/>
    <col min="7653" max="7659" width="12.140625" style="79" bestFit="1" customWidth="1"/>
    <col min="7660" max="7660" width="12.85546875" style="79" bestFit="1" customWidth="1"/>
    <col min="7661" max="7663" width="12.140625" style="79" bestFit="1" customWidth="1"/>
    <col min="7664" max="7666" width="12.140625" style="79" customWidth="1"/>
    <col min="7667" max="7669" width="12.140625" style="79" bestFit="1" customWidth="1"/>
    <col min="7670" max="7870" width="9.140625" style="79"/>
    <col min="7871" max="7871" width="69.42578125" style="79" customWidth="1"/>
    <col min="7872" max="7895" width="13.7109375" style="79" customWidth="1"/>
    <col min="7896" max="7896" width="17.140625" style="79" customWidth="1"/>
    <col min="7897" max="7899" width="12.140625" style="79" bestFit="1" customWidth="1"/>
    <col min="7900" max="7901" width="13.140625" style="79" bestFit="1" customWidth="1"/>
    <col min="7902" max="7903" width="12.140625" style="79" bestFit="1" customWidth="1"/>
    <col min="7904" max="7905" width="13.140625" style="79" bestFit="1" customWidth="1"/>
    <col min="7906" max="7906" width="12.140625" style="79" bestFit="1" customWidth="1"/>
    <col min="7907" max="7907" width="13.140625" style="79" bestFit="1" customWidth="1"/>
    <col min="7908" max="7908" width="12.85546875" style="79" bestFit="1" customWidth="1"/>
    <col min="7909" max="7915" width="12.140625" style="79" bestFit="1" customWidth="1"/>
    <col min="7916" max="7916" width="12.85546875" style="79" bestFit="1" customWidth="1"/>
    <col min="7917" max="7919" width="12.140625" style="79" bestFit="1" customWidth="1"/>
    <col min="7920" max="7922" width="12.140625" style="79" customWidth="1"/>
    <col min="7923" max="7925" width="12.140625" style="79" bestFit="1" customWidth="1"/>
    <col min="7926" max="8126" width="9.140625" style="79"/>
    <col min="8127" max="8127" width="69.42578125" style="79" customWidth="1"/>
    <col min="8128" max="8151" width="13.7109375" style="79" customWidth="1"/>
    <col min="8152" max="8152" width="17.140625" style="79" customWidth="1"/>
    <col min="8153" max="8155" width="12.140625" style="79" bestFit="1" customWidth="1"/>
    <col min="8156" max="8157" width="13.140625" style="79" bestFit="1" customWidth="1"/>
    <col min="8158" max="8159" width="12.140625" style="79" bestFit="1" customWidth="1"/>
    <col min="8160" max="8161" width="13.140625" style="79" bestFit="1" customWidth="1"/>
    <col min="8162" max="8162" width="12.140625" style="79" bestFit="1" customWidth="1"/>
    <col min="8163" max="8163" width="13.140625" style="79" bestFit="1" customWidth="1"/>
    <col min="8164" max="8164" width="12.85546875" style="79" bestFit="1" customWidth="1"/>
    <col min="8165" max="8171" width="12.140625" style="79" bestFit="1" customWidth="1"/>
    <col min="8172" max="8172" width="12.85546875" style="79" bestFit="1" customWidth="1"/>
    <col min="8173" max="8175" width="12.140625" style="79" bestFit="1" customWidth="1"/>
    <col min="8176" max="8178" width="12.140625" style="79" customWidth="1"/>
    <col min="8179" max="8181" width="12.140625" style="79" bestFit="1" customWidth="1"/>
    <col min="8182" max="8382" width="9.140625" style="79"/>
    <col min="8383" max="8383" width="69.42578125" style="79" customWidth="1"/>
    <col min="8384" max="8407" width="13.7109375" style="79" customWidth="1"/>
    <col min="8408" max="8408" width="17.140625" style="79" customWidth="1"/>
    <col min="8409" max="8411" width="12.140625" style="79" bestFit="1" customWidth="1"/>
    <col min="8412" max="8413" width="13.140625" style="79" bestFit="1" customWidth="1"/>
    <col min="8414" max="8415" width="12.140625" style="79" bestFit="1" customWidth="1"/>
    <col min="8416" max="8417" width="13.140625" style="79" bestFit="1" customWidth="1"/>
    <col min="8418" max="8418" width="12.140625" style="79" bestFit="1" customWidth="1"/>
    <col min="8419" max="8419" width="13.140625" style="79" bestFit="1" customWidth="1"/>
    <col min="8420" max="8420" width="12.85546875" style="79" bestFit="1" customWidth="1"/>
    <col min="8421" max="8427" width="12.140625" style="79" bestFit="1" customWidth="1"/>
    <col min="8428" max="8428" width="12.85546875" style="79" bestFit="1" customWidth="1"/>
    <col min="8429" max="8431" width="12.140625" style="79" bestFit="1" customWidth="1"/>
    <col min="8432" max="8434" width="12.140625" style="79" customWidth="1"/>
    <col min="8435" max="8437" width="12.140625" style="79" bestFit="1" customWidth="1"/>
    <col min="8438" max="8638" width="9.140625" style="79"/>
    <col min="8639" max="8639" width="69.42578125" style="79" customWidth="1"/>
    <col min="8640" max="8663" width="13.7109375" style="79" customWidth="1"/>
    <col min="8664" max="8664" width="17.140625" style="79" customWidth="1"/>
    <col min="8665" max="8667" width="12.140625" style="79" bestFit="1" customWidth="1"/>
    <col min="8668" max="8669" width="13.140625" style="79" bestFit="1" customWidth="1"/>
    <col min="8670" max="8671" width="12.140625" style="79" bestFit="1" customWidth="1"/>
    <col min="8672" max="8673" width="13.140625" style="79" bestFit="1" customWidth="1"/>
    <col min="8674" max="8674" width="12.140625" style="79" bestFit="1" customWidth="1"/>
    <col min="8675" max="8675" width="13.140625" style="79" bestFit="1" customWidth="1"/>
    <col min="8676" max="8676" width="12.85546875" style="79" bestFit="1" customWidth="1"/>
    <col min="8677" max="8683" width="12.140625" style="79" bestFit="1" customWidth="1"/>
    <col min="8684" max="8684" width="12.85546875" style="79" bestFit="1" customWidth="1"/>
    <col min="8685" max="8687" width="12.140625" style="79" bestFit="1" customWidth="1"/>
    <col min="8688" max="8690" width="12.140625" style="79" customWidth="1"/>
    <col min="8691" max="8693" width="12.140625" style="79" bestFit="1" customWidth="1"/>
    <col min="8694" max="8894" width="9.140625" style="79"/>
    <col min="8895" max="8895" width="69.42578125" style="79" customWidth="1"/>
    <col min="8896" max="8919" width="13.7109375" style="79" customWidth="1"/>
    <col min="8920" max="8920" width="17.140625" style="79" customWidth="1"/>
    <col min="8921" max="8923" width="12.140625" style="79" bestFit="1" customWidth="1"/>
    <col min="8924" max="8925" width="13.140625" style="79" bestFit="1" customWidth="1"/>
    <col min="8926" max="8927" width="12.140625" style="79" bestFit="1" customWidth="1"/>
    <col min="8928" max="8929" width="13.140625" style="79" bestFit="1" customWidth="1"/>
    <col min="8930" max="8930" width="12.140625" style="79" bestFit="1" customWidth="1"/>
    <col min="8931" max="8931" width="13.140625" style="79" bestFit="1" customWidth="1"/>
    <col min="8932" max="8932" width="12.85546875" style="79" bestFit="1" customWidth="1"/>
    <col min="8933" max="8939" width="12.140625" style="79" bestFit="1" customWidth="1"/>
    <col min="8940" max="8940" width="12.85546875" style="79" bestFit="1" customWidth="1"/>
    <col min="8941" max="8943" width="12.140625" style="79" bestFit="1" customWidth="1"/>
    <col min="8944" max="8946" width="12.140625" style="79" customWidth="1"/>
    <col min="8947" max="8949" width="12.140625" style="79" bestFit="1" customWidth="1"/>
    <col min="8950" max="9150" width="9.140625" style="79"/>
    <col min="9151" max="9151" width="69.42578125" style="79" customWidth="1"/>
    <col min="9152" max="9175" width="13.7109375" style="79" customWidth="1"/>
    <col min="9176" max="9176" width="17.140625" style="79" customWidth="1"/>
    <col min="9177" max="9179" width="12.140625" style="79" bestFit="1" customWidth="1"/>
    <col min="9180" max="9181" width="13.140625" style="79" bestFit="1" customWidth="1"/>
    <col min="9182" max="9183" width="12.140625" style="79" bestFit="1" customWidth="1"/>
    <col min="9184" max="9185" width="13.140625" style="79" bestFit="1" customWidth="1"/>
    <col min="9186" max="9186" width="12.140625" style="79" bestFit="1" customWidth="1"/>
    <col min="9187" max="9187" width="13.140625" style="79" bestFit="1" customWidth="1"/>
    <col min="9188" max="9188" width="12.85546875" style="79" bestFit="1" customWidth="1"/>
    <col min="9189" max="9195" width="12.140625" style="79" bestFit="1" customWidth="1"/>
    <col min="9196" max="9196" width="12.85546875" style="79" bestFit="1" customWidth="1"/>
    <col min="9197" max="9199" width="12.140625" style="79" bestFit="1" customWidth="1"/>
    <col min="9200" max="9202" width="12.140625" style="79" customWidth="1"/>
    <col min="9203" max="9205" width="12.140625" style="79" bestFit="1" customWidth="1"/>
    <col min="9206" max="9406" width="9.140625" style="79"/>
    <col min="9407" max="9407" width="69.42578125" style="79" customWidth="1"/>
    <col min="9408" max="9431" width="13.7109375" style="79" customWidth="1"/>
    <col min="9432" max="9432" width="17.140625" style="79" customWidth="1"/>
    <col min="9433" max="9435" width="12.140625" style="79" bestFit="1" customWidth="1"/>
    <col min="9436" max="9437" width="13.140625" style="79" bestFit="1" customWidth="1"/>
    <col min="9438" max="9439" width="12.140625" style="79" bestFit="1" customWidth="1"/>
    <col min="9440" max="9441" width="13.140625" style="79" bestFit="1" customWidth="1"/>
    <col min="9442" max="9442" width="12.140625" style="79" bestFit="1" customWidth="1"/>
    <col min="9443" max="9443" width="13.140625" style="79" bestFit="1" customWidth="1"/>
    <col min="9444" max="9444" width="12.85546875" style="79" bestFit="1" customWidth="1"/>
    <col min="9445" max="9451" width="12.140625" style="79" bestFit="1" customWidth="1"/>
    <col min="9452" max="9452" width="12.85546875" style="79" bestFit="1" customWidth="1"/>
    <col min="9453" max="9455" width="12.140625" style="79" bestFit="1" customWidth="1"/>
    <col min="9456" max="9458" width="12.140625" style="79" customWidth="1"/>
    <col min="9459" max="9461" width="12.140625" style="79" bestFit="1" customWidth="1"/>
    <col min="9462" max="9662" width="9.140625" style="79"/>
    <col min="9663" max="9663" width="69.42578125" style="79" customWidth="1"/>
    <col min="9664" max="9687" width="13.7109375" style="79" customWidth="1"/>
    <col min="9688" max="9688" width="17.140625" style="79" customWidth="1"/>
    <col min="9689" max="9691" width="12.140625" style="79" bestFit="1" customWidth="1"/>
    <col min="9692" max="9693" width="13.140625" style="79" bestFit="1" customWidth="1"/>
    <col min="9694" max="9695" width="12.140625" style="79" bestFit="1" customWidth="1"/>
    <col min="9696" max="9697" width="13.140625" style="79" bestFit="1" customWidth="1"/>
    <col min="9698" max="9698" width="12.140625" style="79" bestFit="1" customWidth="1"/>
    <col min="9699" max="9699" width="13.140625" style="79" bestFit="1" customWidth="1"/>
    <col min="9700" max="9700" width="12.85546875" style="79" bestFit="1" customWidth="1"/>
    <col min="9701" max="9707" width="12.140625" style="79" bestFit="1" customWidth="1"/>
    <col min="9708" max="9708" width="12.85546875" style="79" bestFit="1" customWidth="1"/>
    <col min="9709" max="9711" width="12.140625" style="79" bestFit="1" customWidth="1"/>
    <col min="9712" max="9714" width="12.140625" style="79" customWidth="1"/>
    <col min="9715" max="9717" width="12.140625" style="79" bestFit="1" customWidth="1"/>
    <col min="9718" max="9918" width="9.140625" style="79"/>
    <col min="9919" max="9919" width="69.42578125" style="79" customWidth="1"/>
    <col min="9920" max="9943" width="13.7109375" style="79" customWidth="1"/>
    <col min="9944" max="9944" width="17.140625" style="79" customWidth="1"/>
    <col min="9945" max="9947" width="12.140625" style="79" bestFit="1" customWidth="1"/>
    <col min="9948" max="9949" width="13.140625" style="79" bestFit="1" customWidth="1"/>
    <col min="9950" max="9951" width="12.140625" style="79" bestFit="1" customWidth="1"/>
    <col min="9952" max="9953" width="13.140625" style="79" bestFit="1" customWidth="1"/>
    <col min="9954" max="9954" width="12.140625" style="79" bestFit="1" customWidth="1"/>
    <col min="9955" max="9955" width="13.140625" style="79" bestFit="1" customWidth="1"/>
    <col min="9956" max="9956" width="12.85546875" style="79" bestFit="1" customWidth="1"/>
    <col min="9957" max="9963" width="12.140625" style="79" bestFit="1" customWidth="1"/>
    <col min="9964" max="9964" width="12.85546875" style="79" bestFit="1" customWidth="1"/>
    <col min="9965" max="9967" width="12.140625" style="79" bestFit="1" customWidth="1"/>
    <col min="9968" max="9970" width="12.140625" style="79" customWidth="1"/>
    <col min="9971" max="9973" width="12.140625" style="79" bestFit="1" customWidth="1"/>
    <col min="9974" max="10174" width="9.140625" style="79"/>
    <col min="10175" max="10175" width="69.42578125" style="79" customWidth="1"/>
    <col min="10176" max="10199" width="13.7109375" style="79" customWidth="1"/>
    <col min="10200" max="10200" width="17.140625" style="79" customWidth="1"/>
    <col min="10201" max="10203" width="12.140625" style="79" bestFit="1" customWidth="1"/>
    <col min="10204" max="10205" width="13.140625" style="79" bestFit="1" customWidth="1"/>
    <col min="10206" max="10207" width="12.140625" style="79" bestFit="1" customWidth="1"/>
    <col min="10208" max="10209" width="13.140625" style="79" bestFit="1" customWidth="1"/>
    <col min="10210" max="10210" width="12.140625" style="79" bestFit="1" customWidth="1"/>
    <col min="10211" max="10211" width="13.140625" style="79" bestFit="1" customWidth="1"/>
    <col min="10212" max="10212" width="12.85546875" style="79" bestFit="1" customWidth="1"/>
    <col min="10213" max="10219" width="12.140625" style="79" bestFit="1" customWidth="1"/>
    <col min="10220" max="10220" width="12.85546875" style="79" bestFit="1" customWidth="1"/>
    <col min="10221" max="10223" width="12.140625" style="79" bestFit="1" customWidth="1"/>
    <col min="10224" max="10226" width="12.140625" style="79" customWidth="1"/>
    <col min="10227" max="10229" width="12.140625" style="79" bestFit="1" customWidth="1"/>
    <col min="10230" max="10430" width="9.140625" style="79"/>
    <col min="10431" max="10431" width="69.42578125" style="79" customWidth="1"/>
    <col min="10432" max="10455" width="13.7109375" style="79" customWidth="1"/>
    <col min="10456" max="10456" width="17.140625" style="79" customWidth="1"/>
    <col min="10457" max="10459" width="12.140625" style="79" bestFit="1" customWidth="1"/>
    <col min="10460" max="10461" width="13.140625" style="79" bestFit="1" customWidth="1"/>
    <col min="10462" max="10463" width="12.140625" style="79" bestFit="1" customWidth="1"/>
    <col min="10464" max="10465" width="13.140625" style="79" bestFit="1" customWidth="1"/>
    <col min="10466" max="10466" width="12.140625" style="79" bestFit="1" customWidth="1"/>
    <col min="10467" max="10467" width="13.140625" style="79" bestFit="1" customWidth="1"/>
    <col min="10468" max="10468" width="12.85546875" style="79" bestFit="1" customWidth="1"/>
    <col min="10469" max="10475" width="12.140625" style="79" bestFit="1" customWidth="1"/>
    <col min="10476" max="10476" width="12.85546875" style="79" bestFit="1" customWidth="1"/>
    <col min="10477" max="10479" width="12.140625" style="79" bestFit="1" customWidth="1"/>
    <col min="10480" max="10482" width="12.140625" style="79" customWidth="1"/>
    <col min="10483" max="10485" width="12.140625" style="79" bestFit="1" customWidth="1"/>
    <col min="10486" max="10686" width="9.140625" style="79"/>
    <col min="10687" max="10687" width="69.42578125" style="79" customWidth="1"/>
    <col min="10688" max="10711" width="13.7109375" style="79" customWidth="1"/>
    <col min="10712" max="10712" width="17.140625" style="79" customWidth="1"/>
    <col min="10713" max="10715" width="12.140625" style="79" bestFit="1" customWidth="1"/>
    <col min="10716" max="10717" width="13.140625" style="79" bestFit="1" customWidth="1"/>
    <col min="10718" max="10719" width="12.140625" style="79" bestFit="1" customWidth="1"/>
    <col min="10720" max="10721" width="13.140625" style="79" bestFit="1" customWidth="1"/>
    <col min="10722" max="10722" width="12.140625" style="79" bestFit="1" customWidth="1"/>
    <col min="10723" max="10723" width="13.140625" style="79" bestFit="1" customWidth="1"/>
    <col min="10724" max="10724" width="12.85546875" style="79" bestFit="1" customWidth="1"/>
    <col min="10725" max="10731" width="12.140625" style="79" bestFit="1" customWidth="1"/>
    <col min="10732" max="10732" width="12.85546875" style="79" bestFit="1" customWidth="1"/>
    <col min="10733" max="10735" width="12.140625" style="79" bestFit="1" customWidth="1"/>
    <col min="10736" max="10738" width="12.140625" style="79" customWidth="1"/>
    <col min="10739" max="10741" width="12.140625" style="79" bestFit="1" customWidth="1"/>
    <col min="10742" max="10942" width="9.140625" style="79"/>
    <col min="10943" max="10943" width="69.42578125" style="79" customWidth="1"/>
    <col min="10944" max="10967" width="13.7109375" style="79" customWidth="1"/>
    <col min="10968" max="10968" width="17.140625" style="79" customWidth="1"/>
    <col min="10969" max="10971" width="12.140625" style="79" bestFit="1" customWidth="1"/>
    <col min="10972" max="10973" width="13.140625" style="79" bestFit="1" customWidth="1"/>
    <col min="10974" max="10975" width="12.140625" style="79" bestFit="1" customWidth="1"/>
    <col min="10976" max="10977" width="13.140625" style="79" bestFit="1" customWidth="1"/>
    <col min="10978" max="10978" width="12.140625" style="79" bestFit="1" customWidth="1"/>
    <col min="10979" max="10979" width="13.140625" style="79" bestFit="1" customWidth="1"/>
    <col min="10980" max="10980" width="12.85546875" style="79" bestFit="1" customWidth="1"/>
    <col min="10981" max="10987" width="12.140625" style="79" bestFit="1" customWidth="1"/>
    <col min="10988" max="10988" width="12.85546875" style="79" bestFit="1" customWidth="1"/>
    <col min="10989" max="10991" width="12.140625" style="79" bestFit="1" customWidth="1"/>
    <col min="10992" max="10994" width="12.140625" style="79" customWidth="1"/>
    <col min="10995" max="10997" width="12.140625" style="79" bestFit="1" customWidth="1"/>
    <col min="10998" max="11198" width="9.140625" style="79"/>
    <col min="11199" max="11199" width="69.42578125" style="79" customWidth="1"/>
    <col min="11200" max="11223" width="13.7109375" style="79" customWidth="1"/>
    <col min="11224" max="11224" width="17.140625" style="79" customWidth="1"/>
    <col min="11225" max="11227" width="12.140625" style="79" bestFit="1" customWidth="1"/>
    <col min="11228" max="11229" width="13.140625" style="79" bestFit="1" customWidth="1"/>
    <col min="11230" max="11231" width="12.140625" style="79" bestFit="1" customWidth="1"/>
    <col min="11232" max="11233" width="13.140625" style="79" bestFit="1" customWidth="1"/>
    <col min="11234" max="11234" width="12.140625" style="79" bestFit="1" customWidth="1"/>
    <col min="11235" max="11235" width="13.140625" style="79" bestFit="1" customWidth="1"/>
    <col min="11236" max="11236" width="12.85546875" style="79" bestFit="1" customWidth="1"/>
    <col min="11237" max="11243" width="12.140625" style="79" bestFit="1" customWidth="1"/>
    <col min="11244" max="11244" width="12.85546875" style="79" bestFit="1" customWidth="1"/>
    <col min="11245" max="11247" width="12.140625" style="79" bestFit="1" customWidth="1"/>
    <col min="11248" max="11250" width="12.140625" style="79" customWidth="1"/>
    <col min="11251" max="11253" width="12.140625" style="79" bestFit="1" customWidth="1"/>
    <col min="11254" max="11454" width="9.140625" style="79"/>
    <col min="11455" max="11455" width="69.42578125" style="79" customWidth="1"/>
    <col min="11456" max="11479" width="13.7109375" style="79" customWidth="1"/>
    <col min="11480" max="11480" width="17.140625" style="79" customWidth="1"/>
    <col min="11481" max="11483" width="12.140625" style="79" bestFit="1" customWidth="1"/>
    <col min="11484" max="11485" width="13.140625" style="79" bestFit="1" customWidth="1"/>
    <col min="11486" max="11487" width="12.140625" style="79" bestFit="1" customWidth="1"/>
    <col min="11488" max="11489" width="13.140625" style="79" bestFit="1" customWidth="1"/>
    <col min="11490" max="11490" width="12.140625" style="79" bestFit="1" customWidth="1"/>
    <col min="11491" max="11491" width="13.140625" style="79" bestFit="1" customWidth="1"/>
    <col min="11492" max="11492" width="12.85546875" style="79" bestFit="1" customWidth="1"/>
    <col min="11493" max="11499" width="12.140625" style="79" bestFit="1" customWidth="1"/>
    <col min="11500" max="11500" width="12.85546875" style="79" bestFit="1" customWidth="1"/>
    <col min="11501" max="11503" width="12.140625" style="79" bestFit="1" customWidth="1"/>
    <col min="11504" max="11506" width="12.140625" style="79" customWidth="1"/>
    <col min="11507" max="11509" width="12.140625" style="79" bestFit="1" customWidth="1"/>
    <col min="11510" max="11710" width="9.140625" style="79"/>
    <col min="11711" max="11711" width="69.42578125" style="79" customWidth="1"/>
    <col min="11712" max="11735" width="13.7109375" style="79" customWidth="1"/>
    <col min="11736" max="11736" width="17.140625" style="79" customWidth="1"/>
    <col min="11737" max="11739" width="12.140625" style="79" bestFit="1" customWidth="1"/>
    <col min="11740" max="11741" width="13.140625" style="79" bestFit="1" customWidth="1"/>
    <col min="11742" max="11743" width="12.140625" style="79" bestFit="1" customWidth="1"/>
    <col min="11744" max="11745" width="13.140625" style="79" bestFit="1" customWidth="1"/>
    <col min="11746" max="11746" width="12.140625" style="79" bestFit="1" customWidth="1"/>
    <col min="11747" max="11747" width="13.140625" style="79" bestFit="1" customWidth="1"/>
    <col min="11748" max="11748" width="12.85546875" style="79" bestFit="1" customWidth="1"/>
    <col min="11749" max="11755" width="12.140625" style="79" bestFit="1" customWidth="1"/>
    <col min="11756" max="11756" width="12.85546875" style="79" bestFit="1" customWidth="1"/>
    <col min="11757" max="11759" width="12.140625" style="79" bestFit="1" customWidth="1"/>
    <col min="11760" max="11762" width="12.140625" style="79" customWidth="1"/>
    <col min="11763" max="11765" width="12.140625" style="79" bestFit="1" customWidth="1"/>
    <col min="11766" max="11966" width="9.140625" style="79"/>
    <col min="11967" max="11967" width="69.42578125" style="79" customWidth="1"/>
    <col min="11968" max="11991" width="13.7109375" style="79" customWidth="1"/>
    <col min="11992" max="11992" width="17.140625" style="79" customWidth="1"/>
    <col min="11993" max="11995" width="12.140625" style="79" bestFit="1" customWidth="1"/>
    <col min="11996" max="11997" width="13.140625" style="79" bestFit="1" customWidth="1"/>
    <col min="11998" max="11999" width="12.140625" style="79" bestFit="1" customWidth="1"/>
    <col min="12000" max="12001" width="13.140625" style="79" bestFit="1" customWidth="1"/>
    <col min="12002" max="12002" width="12.140625" style="79" bestFit="1" customWidth="1"/>
    <col min="12003" max="12003" width="13.140625" style="79" bestFit="1" customWidth="1"/>
    <col min="12004" max="12004" width="12.85546875" style="79" bestFit="1" customWidth="1"/>
    <col min="12005" max="12011" width="12.140625" style="79" bestFit="1" customWidth="1"/>
    <col min="12012" max="12012" width="12.85546875" style="79" bestFit="1" customWidth="1"/>
    <col min="12013" max="12015" width="12.140625" style="79" bestFit="1" customWidth="1"/>
    <col min="12016" max="12018" width="12.140625" style="79" customWidth="1"/>
    <col min="12019" max="12021" width="12.140625" style="79" bestFit="1" customWidth="1"/>
    <col min="12022" max="12222" width="9.140625" style="79"/>
    <col min="12223" max="12223" width="69.42578125" style="79" customWidth="1"/>
    <col min="12224" max="12247" width="13.7109375" style="79" customWidth="1"/>
    <col min="12248" max="12248" width="17.140625" style="79" customWidth="1"/>
    <col min="12249" max="12251" width="12.140625" style="79" bestFit="1" customWidth="1"/>
    <col min="12252" max="12253" width="13.140625" style="79" bestFit="1" customWidth="1"/>
    <col min="12254" max="12255" width="12.140625" style="79" bestFit="1" customWidth="1"/>
    <col min="12256" max="12257" width="13.140625" style="79" bestFit="1" customWidth="1"/>
    <col min="12258" max="12258" width="12.140625" style="79" bestFit="1" customWidth="1"/>
    <col min="12259" max="12259" width="13.140625" style="79" bestFit="1" customWidth="1"/>
    <col min="12260" max="12260" width="12.85546875" style="79" bestFit="1" customWidth="1"/>
    <col min="12261" max="12267" width="12.140625" style="79" bestFit="1" customWidth="1"/>
    <col min="12268" max="12268" width="12.85546875" style="79" bestFit="1" customWidth="1"/>
    <col min="12269" max="12271" width="12.140625" style="79" bestFit="1" customWidth="1"/>
    <col min="12272" max="12274" width="12.140625" style="79" customWidth="1"/>
    <col min="12275" max="12277" width="12.140625" style="79" bestFit="1" customWidth="1"/>
    <col min="12278" max="12478" width="9.140625" style="79"/>
    <col min="12479" max="12479" width="69.42578125" style="79" customWidth="1"/>
    <col min="12480" max="12503" width="13.7109375" style="79" customWidth="1"/>
    <col min="12504" max="12504" width="17.140625" style="79" customWidth="1"/>
    <col min="12505" max="12507" width="12.140625" style="79" bestFit="1" customWidth="1"/>
    <col min="12508" max="12509" width="13.140625" style="79" bestFit="1" customWidth="1"/>
    <col min="12510" max="12511" width="12.140625" style="79" bestFit="1" customWidth="1"/>
    <col min="12512" max="12513" width="13.140625" style="79" bestFit="1" customWidth="1"/>
    <col min="12514" max="12514" width="12.140625" style="79" bestFit="1" customWidth="1"/>
    <col min="12515" max="12515" width="13.140625" style="79" bestFit="1" customWidth="1"/>
    <col min="12516" max="12516" width="12.85546875" style="79" bestFit="1" customWidth="1"/>
    <col min="12517" max="12523" width="12.140625" style="79" bestFit="1" customWidth="1"/>
    <col min="12524" max="12524" width="12.85546875" style="79" bestFit="1" customWidth="1"/>
    <col min="12525" max="12527" width="12.140625" style="79" bestFit="1" customWidth="1"/>
    <col min="12528" max="12530" width="12.140625" style="79" customWidth="1"/>
    <col min="12531" max="12533" width="12.140625" style="79" bestFit="1" customWidth="1"/>
    <col min="12534" max="12734" width="9.140625" style="79"/>
    <col min="12735" max="12735" width="69.42578125" style="79" customWidth="1"/>
    <col min="12736" max="12759" width="13.7109375" style="79" customWidth="1"/>
    <col min="12760" max="12760" width="17.140625" style="79" customWidth="1"/>
    <col min="12761" max="12763" width="12.140625" style="79" bestFit="1" customWidth="1"/>
    <col min="12764" max="12765" width="13.140625" style="79" bestFit="1" customWidth="1"/>
    <col min="12766" max="12767" width="12.140625" style="79" bestFit="1" customWidth="1"/>
    <col min="12768" max="12769" width="13.140625" style="79" bestFit="1" customWidth="1"/>
    <col min="12770" max="12770" width="12.140625" style="79" bestFit="1" customWidth="1"/>
    <col min="12771" max="12771" width="13.140625" style="79" bestFit="1" customWidth="1"/>
    <col min="12772" max="12772" width="12.85546875" style="79" bestFit="1" customWidth="1"/>
    <col min="12773" max="12779" width="12.140625" style="79" bestFit="1" customWidth="1"/>
    <col min="12780" max="12780" width="12.85546875" style="79" bestFit="1" customWidth="1"/>
    <col min="12781" max="12783" width="12.140625" style="79" bestFit="1" customWidth="1"/>
    <col min="12784" max="12786" width="12.140625" style="79" customWidth="1"/>
    <col min="12787" max="12789" width="12.140625" style="79" bestFit="1" customWidth="1"/>
    <col min="12790" max="12990" width="9.140625" style="79"/>
    <col min="12991" max="12991" width="69.42578125" style="79" customWidth="1"/>
    <col min="12992" max="13015" width="13.7109375" style="79" customWidth="1"/>
    <col min="13016" max="13016" width="17.140625" style="79" customWidth="1"/>
    <col min="13017" max="13019" width="12.140625" style="79" bestFit="1" customWidth="1"/>
    <col min="13020" max="13021" width="13.140625" style="79" bestFit="1" customWidth="1"/>
    <col min="13022" max="13023" width="12.140625" style="79" bestFit="1" customWidth="1"/>
    <col min="13024" max="13025" width="13.140625" style="79" bestFit="1" customWidth="1"/>
    <col min="13026" max="13026" width="12.140625" style="79" bestFit="1" customWidth="1"/>
    <col min="13027" max="13027" width="13.140625" style="79" bestFit="1" customWidth="1"/>
    <col min="13028" max="13028" width="12.85546875" style="79" bestFit="1" customWidth="1"/>
    <col min="13029" max="13035" width="12.140625" style="79" bestFit="1" customWidth="1"/>
    <col min="13036" max="13036" width="12.85546875" style="79" bestFit="1" customWidth="1"/>
    <col min="13037" max="13039" width="12.140625" style="79" bestFit="1" customWidth="1"/>
    <col min="13040" max="13042" width="12.140625" style="79" customWidth="1"/>
    <col min="13043" max="13045" width="12.140625" style="79" bestFit="1" customWidth="1"/>
    <col min="13046" max="13246" width="9.140625" style="79"/>
    <col min="13247" max="13247" width="69.42578125" style="79" customWidth="1"/>
    <col min="13248" max="13271" width="13.7109375" style="79" customWidth="1"/>
    <col min="13272" max="13272" width="17.140625" style="79" customWidth="1"/>
    <col min="13273" max="13275" width="12.140625" style="79" bestFit="1" customWidth="1"/>
    <col min="13276" max="13277" width="13.140625" style="79" bestFit="1" customWidth="1"/>
    <col min="13278" max="13279" width="12.140625" style="79" bestFit="1" customWidth="1"/>
    <col min="13280" max="13281" width="13.140625" style="79" bestFit="1" customWidth="1"/>
    <col min="13282" max="13282" width="12.140625" style="79" bestFit="1" customWidth="1"/>
    <col min="13283" max="13283" width="13.140625" style="79" bestFit="1" customWidth="1"/>
    <col min="13284" max="13284" width="12.85546875" style="79" bestFit="1" customWidth="1"/>
    <col min="13285" max="13291" width="12.140625" style="79" bestFit="1" customWidth="1"/>
    <col min="13292" max="13292" width="12.85546875" style="79" bestFit="1" customWidth="1"/>
    <col min="13293" max="13295" width="12.140625" style="79" bestFit="1" customWidth="1"/>
    <col min="13296" max="13298" width="12.140625" style="79" customWidth="1"/>
    <col min="13299" max="13301" width="12.140625" style="79" bestFit="1" customWidth="1"/>
    <col min="13302" max="13502" width="9.140625" style="79"/>
    <col min="13503" max="13503" width="69.42578125" style="79" customWidth="1"/>
    <col min="13504" max="13527" width="13.7109375" style="79" customWidth="1"/>
    <col min="13528" max="13528" width="17.140625" style="79" customWidth="1"/>
    <col min="13529" max="13531" width="12.140625" style="79" bestFit="1" customWidth="1"/>
    <col min="13532" max="13533" width="13.140625" style="79" bestFit="1" customWidth="1"/>
    <col min="13534" max="13535" width="12.140625" style="79" bestFit="1" customWidth="1"/>
    <col min="13536" max="13537" width="13.140625" style="79" bestFit="1" customWidth="1"/>
    <col min="13538" max="13538" width="12.140625" style="79" bestFit="1" customWidth="1"/>
    <col min="13539" max="13539" width="13.140625" style="79" bestFit="1" customWidth="1"/>
    <col min="13540" max="13540" width="12.85546875" style="79" bestFit="1" customWidth="1"/>
    <col min="13541" max="13547" width="12.140625" style="79" bestFit="1" customWidth="1"/>
    <col min="13548" max="13548" width="12.85546875" style="79" bestFit="1" customWidth="1"/>
    <col min="13549" max="13551" width="12.140625" style="79" bestFit="1" customWidth="1"/>
    <col min="13552" max="13554" width="12.140625" style="79" customWidth="1"/>
    <col min="13555" max="13557" width="12.140625" style="79" bestFit="1" customWidth="1"/>
    <col min="13558" max="13758" width="9.140625" style="79"/>
    <col min="13759" max="13759" width="69.42578125" style="79" customWidth="1"/>
    <col min="13760" max="13783" width="13.7109375" style="79" customWidth="1"/>
    <col min="13784" max="13784" width="17.140625" style="79" customWidth="1"/>
    <col min="13785" max="13787" width="12.140625" style="79" bestFit="1" customWidth="1"/>
    <col min="13788" max="13789" width="13.140625" style="79" bestFit="1" customWidth="1"/>
    <col min="13790" max="13791" width="12.140625" style="79" bestFit="1" customWidth="1"/>
    <col min="13792" max="13793" width="13.140625" style="79" bestFit="1" customWidth="1"/>
    <col min="13794" max="13794" width="12.140625" style="79" bestFit="1" customWidth="1"/>
    <col min="13795" max="13795" width="13.140625" style="79" bestFit="1" customWidth="1"/>
    <col min="13796" max="13796" width="12.85546875" style="79" bestFit="1" customWidth="1"/>
    <col min="13797" max="13803" width="12.140625" style="79" bestFit="1" customWidth="1"/>
    <col min="13804" max="13804" width="12.85546875" style="79" bestFit="1" customWidth="1"/>
    <col min="13805" max="13807" width="12.140625" style="79" bestFit="1" customWidth="1"/>
    <col min="13808" max="13810" width="12.140625" style="79" customWidth="1"/>
    <col min="13811" max="13813" width="12.140625" style="79" bestFit="1" customWidth="1"/>
    <col min="13814" max="14014" width="9.140625" style="79"/>
    <col min="14015" max="14015" width="69.42578125" style="79" customWidth="1"/>
    <col min="14016" max="14039" width="13.7109375" style="79" customWidth="1"/>
    <col min="14040" max="14040" width="17.140625" style="79" customWidth="1"/>
    <col min="14041" max="14043" width="12.140625" style="79" bestFit="1" customWidth="1"/>
    <col min="14044" max="14045" width="13.140625" style="79" bestFit="1" customWidth="1"/>
    <col min="14046" max="14047" width="12.140625" style="79" bestFit="1" customWidth="1"/>
    <col min="14048" max="14049" width="13.140625" style="79" bestFit="1" customWidth="1"/>
    <col min="14050" max="14050" width="12.140625" style="79" bestFit="1" customWidth="1"/>
    <col min="14051" max="14051" width="13.140625" style="79" bestFit="1" customWidth="1"/>
    <col min="14052" max="14052" width="12.85546875" style="79" bestFit="1" customWidth="1"/>
    <col min="14053" max="14059" width="12.140625" style="79" bestFit="1" customWidth="1"/>
    <col min="14060" max="14060" width="12.85546875" style="79" bestFit="1" customWidth="1"/>
    <col min="14061" max="14063" width="12.140625" style="79" bestFit="1" customWidth="1"/>
    <col min="14064" max="14066" width="12.140625" style="79" customWidth="1"/>
    <col min="14067" max="14069" width="12.140625" style="79" bestFit="1" customWidth="1"/>
    <col min="14070" max="14270" width="9.140625" style="79"/>
    <col min="14271" max="14271" width="69.42578125" style="79" customWidth="1"/>
    <col min="14272" max="14295" width="13.7109375" style="79" customWidth="1"/>
    <col min="14296" max="14296" width="17.140625" style="79" customWidth="1"/>
    <col min="14297" max="14299" width="12.140625" style="79" bestFit="1" customWidth="1"/>
    <col min="14300" max="14301" width="13.140625" style="79" bestFit="1" customWidth="1"/>
    <col min="14302" max="14303" width="12.140625" style="79" bestFit="1" customWidth="1"/>
    <col min="14304" max="14305" width="13.140625" style="79" bestFit="1" customWidth="1"/>
    <col min="14306" max="14306" width="12.140625" style="79" bestFit="1" customWidth="1"/>
    <col min="14307" max="14307" width="13.140625" style="79" bestFit="1" customWidth="1"/>
    <col min="14308" max="14308" width="12.85546875" style="79" bestFit="1" customWidth="1"/>
    <col min="14309" max="14315" width="12.140625" style="79" bestFit="1" customWidth="1"/>
    <col min="14316" max="14316" width="12.85546875" style="79" bestFit="1" customWidth="1"/>
    <col min="14317" max="14319" width="12.140625" style="79" bestFit="1" customWidth="1"/>
    <col min="14320" max="14322" width="12.140625" style="79" customWidth="1"/>
    <col min="14323" max="14325" width="12.140625" style="79" bestFit="1" customWidth="1"/>
    <col min="14326" max="14526" width="9.140625" style="79"/>
    <col min="14527" max="14527" width="69.42578125" style="79" customWidth="1"/>
    <col min="14528" max="14551" width="13.7109375" style="79" customWidth="1"/>
    <col min="14552" max="14552" width="17.140625" style="79" customWidth="1"/>
    <col min="14553" max="14555" width="12.140625" style="79" bestFit="1" customWidth="1"/>
    <col min="14556" max="14557" width="13.140625" style="79" bestFit="1" customWidth="1"/>
    <col min="14558" max="14559" width="12.140625" style="79" bestFit="1" customWidth="1"/>
    <col min="14560" max="14561" width="13.140625" style="79" bestFit="1" customWidth="1"/>
    <col min="14562" max="14562" width="12.140625" style="79" bestFit="1" customWidth="1"/>
    <col min="14563" max="14563" width="13.140625" style="79" bestFit="1" customWidth="1"/>
    <col min="14564" max="14564" width="12.85546875" style="79" bestFit="1" customWidth="1"/>
    <col min="14565" max="14571" width="12.140625" style="79" bestFit="1" customWidth="1"/>
    <col min="14572" max="14572" width="12.85546875" style="79" bestFit="1" customWidth="1"/>
    <col min="14573" max="14575" width="12.140625" style="79" bestFit="1" customWidth="1"/>
    <col min="14576" max="14578" width="12.140625" style="79" customWidth="1"/>
    <col min="14579" max="14581" width="12.140625" style="79" bestFit="1" customWidth="1"/>
    <col min="14582" max="14782" width="9.140625" style="79"/>
    <col min="14783" max="14783" width="69.42578125" style="79" customWidth="1"/>
    <col min="14784" max="14807" width="13.7109375" style="79" customWidth="1"/>
    <col min="14808" max="14808" width="17.140625" style="79" customWidth="1"/>
    <col min="14809" max="14811" width="12.140625" style="79" bestFit="1" customWidth="1"/>
    <col min="14812" max="14813" width="13.140625" style="79" bestFit="1" customWidth="1"/>
    <col min="14814" max="14815" width="12.140625" style="79" bestFit="1" customWidth="1"/>
    <col min="14816" max="14817" width="13.140625" style="79" bestFit="1" customWidth="1"/>
    <col min="14818" max="14818" width="12.140625" style="79" bestFit="1" customWidth="1"/>
    <col min="14819" max="14819" width="13.140625" style="79" bestFit="1" customWidth="1"/>
    <col min="14820" max="14820" width="12.85546875" style="79" bestFit="1" customWidth="1"/>
    <col min="14821" max="14827" width="12.140625" style="79" bestFit="1" customWidth="1"/>
    <col min="14828" max="14828" width="12.85546875" style="79" bestFit="1" customWidth="1"/>
    <col min="14829" max="14831" width="12.140625" style="79" bestFit="1" customWidth="1"/>
    <col min="14832" max="14834" width="12.140625" style="79" customWidth="1"/>
    <col min="14835" max="14837" width="12.140625" style="79" bestFit="1" customWidth="1"/>
    <col min="14838" max="15038" width="9.140625" style="79"/>
    <col min="15039" max="15039" width="69.42578125" style="79" customWidth="1"/>
    <col min="15040" max="15063" width="13.7109375" style="79" customWidth="1"/>
    <col min="15064" max="15064" width="17.140625" style="79" customWidth="1"/>
    <col min="15065" max="15067" width="12.140625" style="79" bestFit="1" customWidth="1"/>
    <col min="15068" max="15069" width="13.140625" style="79" bestFit="1" customWidth="1"/>
    <col min="15070" max="15071" width="12.140625" style="79" bestFit="1" customWidth="1"/>
    <col min="15072" max="15073" width="13.140625" style="79" bestFit="1" customWidth="1"/>
    <col min="15074" max="15074" width="12.140625" style="79" bestFit="1" customWidth="1"/>
    <col min="15075" max="15075" width="13.140625" style="79" bestFit="1" customWidth="1"/>
    <col min="15076" max="15076" width="12.85546875" style="79" bestFit="1" customWidth="1"/>
    <col min="15077" max="15083" width="12.140625" style="79" bestFit="1" customWidth="1"/>
    <col min="15084" max="15084" width="12.85546875" style="79" bestFit="1" customWidth="1"/>
    <col min="15085" max="15087" width="12.140625" style="79" bestFit="1" customWidth="1"/>
    <col min="15088" max="15090" width="12.140625" style="79" customWidth="1"/>
    <col min="15091" max="15093" width="12.140625" style="79" bestFit="1" customWidth="1"/>
    <col min="15094" max="15294" width="9.140625" style="79"/>
    <col min="15295" max="15295" width="69.42578125" style="79" customWidth="1"/>
    <col min="15296" max="15319" width="13.7109375" style="79" customWidth="1"/>
    <col min="15320" max="15320" width="17.140625" style="79" customWidth="1"/>
    <col min="15321" max="15323" width="12.140625" style="79" bestFit="1" customWidth="1"/>
    <col min="15324" max="15325" width="13.140625" style="79" bestFit="1" customWidth="1"/>
    <col min="15326" max="15327" width="12.140625" style="79" bestFit="1" customWidth="1"/>
    <col min="15328" max="15329" width="13.140625" style="79" bestFit="1" customWidth="1"/>
    <col min="15330" max="15330" width="12.140625" style="79" bestFit="1" customWidth="1"/>
    <col min="15331" max="15331" width="13.140625" style="79" bestFit="1" customWidth="1"/>
    <col min="15332" max="15332" width="12.85546875" style="79" bestFit="1" customWidth="1"/>
    <col min="15333" max="15339" width="12.140625" style="79" bestFit="1" customWidth="1"/>
    <col min="15340" max="15340" width="12.85546875" style="79" bestFit="1" customWidth="1"/>
    <col min="15341" max="15343" width="12.140625" style="79" bestFit="1" customWidth="1"/>
    <col min="15344" max="15346" width="12.140625" style="79" customWidth="1"/>
    <col min="15347" max="15349" width="12.140625" style="79" bestFit="1" customWidth="1"/>
    <col min="15350" max="15550" width="9.140625" style="79"/>
    <col min="15551" max="15551" width="69.42578125" style="79" customWidth="1"/>
    <col min="15552" max="15575" width="13.7109375" style="79" customWidth="1"/>
    <col min="15576" max="15576" width="17.140625" style="79" customWidth="1"/>
    <col min="15577" max="15579" width="12.140625" style="79" bestFit="1" customWidth="1"/>
    <col min="15580" max="15581" width="13.140625" style="79" bestFit="1" customWidth="1"/>
    <col min="15582" max="15583" width="12.140625" style="79" bestFit="1" customWidth="1"/>
    <col min="15584" max="15585" width="13.140625" style="79" bestFit="1" customWidth="1"/>
    <col min="15586" max="15586" width="12.140625" style="79" bestFit="1" customWidth="1"/>
    <col min="15587" max="15587" width="13.140625" style="79" bestFit="1" customWidth="1"/>
    <col min="15588" max="15588" width="12.85546875" style="79" bestFit="1" customWidth="1"/>
    <col min="15589" max="15595" width="12.140625" style="79" bestFit="1" customWidth="1"/>
    <col min="15596" max="15596" width="12.85546875" style="79" bestFit="1" customWidth="1"/>
    <col min="15597" max="15599" width="12.140625" style="79" bestFit="1" customWidth="1"/>
    <col min="15600" max="15602" width="12.140625" style="79" customWidth="1"/>
    <col min="15603" max="15605" width="12.140625" style="79" bestFit="1" customWidth="1"/>
    <col min="15606" max="15806" width="9.140625" style="79"/>
    <col min="15807" max="15807" width="69.42578125" style="79" customWidth="1"/>
    <col min="15808" max="15831" width="13.7109375" style="79" customWidth="1"/>
    <col min="15832" max="15832" width="17.140625" style="79" customWidth="1"/>
    <col min="15833" max="15835" width="12.140625" style="79" bestFit="1" customWidth="1"/>
    <col min="15836" max="15837" width="13.140625" style="79" bestFit="1" customWidth="1"/>
    <col min="15838" max="15839" width="12.140625" style="79" bestFit="1" customWidth="1"/>
    <col min="15840" max="15841" width="13.140625" style="79" bestFit="1" customWidth="1"/>
    <col min="15842" max="15842" width="12.140625" style="79" bestFit="1" customWidth="1"/>
    <col min="15843" max="15843" width="13.140625" style="79" bestFit="1" customWidth="1"/>
    <col min="15844" max="15844" width="12.85546875" style="79" bestFit="1" customWidth="1"/>
    <col min="15845" max="15851" width="12.140625" style="79" bestFit="1" customWidth="1"/>
    <col min="15852" max="15852" width="12.85546875" style="79" bestFit="1" customWidth="1"/>
    <col min="15853" max="15855" width="12.140625" style="79" bestFit="1" customWidth="1"/>
    <col min="15856" max="15858" width="12.140625" style="79" customWidth="1"/>
    <col min="15859" max="15861" width="12.140625" style="79" bestFit="1" customWidth="1"/>
    <col min="15862" max="16062" width="9.140625" style="79"/>
    <col min="16063" max="16063" width="69.42578125" style="79" customWidth="1"/>
    <col min="16064" max="16087" width="13.7109375" style="79" customWidth="1"/>
    <col min="16088" max="16088" width="17.140625" style="79" customWidth="1"/>
    <col min="16089" max="16091" width="12.140625" style="79" bestFit="1" customWidth="1"/>
    <col min="16092" max="16093" width="13.140625" style="79" bestFit="1" customWidth="1"/>
    <col min="16094" max="16095" width="12.140625" style="79" bestFit="1" customWidth="1"/>
    <col min="16096" max="16097" width="13.140625" style="79" bestFit="1" customWidth="1"/>
    <col min="16098" max="16098" width="12.140625" style="79" bestFit="1" customWidth="1"/>
    <col min="16099" max="16099" width="13.140625" style="79" bestFit="1" customWidth="1"/>
    <col min="16100" max="16100" width="12.85546875" style="79" bestFit="1" customWidth="1"/>
    <col min="16101" max="16107" width="12.140625" style="79" bestFit="1" customWidth="1"/>
    <col min="16108" max="16108" width="12.85546875" style="79" bestFit="1" customWidth="1"/>
    <col min="16109" max="16111" width="12.140625" style="79" bestFit="1" customWidth="1"/>
    <col min="16112" max="16114" width="12.140625" style="79" customWidth="1"/>
    <col min="16115" max="16117" width="12.140625" style="79" bestFit="1" customWidth="1"/>
    <col min="16118" max="16384" width="9.140625" style="79"/>
  </cols>
  <sheetData>
    <row r="1" spans="1:58" s="76" customFormat="1" ht="40.5" customHeight="1" thickBot="1">
      <c r="A1" s="372" t="s">
        <v>284</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373"/>
      <c r="BA1" s="373"/>
      <c r="BB1" s="373"/>
      <c r="BC1" s="373"/>
      <c r="BD1" s="373"/>
      <c r="BE1" s="373"/>
      <c r="BF1" s="373"/>
    </row>
    <row r="2" spans="1:58" s="82" customFormat="1" ht="18" customHeight="1" thickBot="1">
      <c r="A2" s="374" t="s">
        <v>285</v>
      </c>
      <c r="B2" s="375">
        <v>39448</v>
      </c>
      <c r="C2" s="376">
        <v>39479</v>
      </c>
      <c r="D2" s="376">
        <v>39508</v>
      </c>
      <c r="E2" s="376">
        <v>39539</v>
      </c>
      <c r="F2" s="376">
        <v>39569</v>
      </c>
      <c r="G2" s="376">
        <v>39600</v>
      </c>
      <c r="H2" s="376">
        <v>39630</v>
      </c>
      <c r="I2" s="376">
        <v>39661</v>
      </c>
      <c r="J2" s="376">
        <v>39692</v>
      </c>
      <c r="K2" s="376">
        <v>39722</v>
      </c>
      <c r="L2" s="376">
        <v>39753</v>
      </c>
      <c r="M2" s="376">
        <v>39783</v>
      </c>
      <c r="N2" s="376">
        <v>39814</v>
      </c>
      <c r="O2" s="376">
        <v>39845</v>
      </c>
      <c r="P2" s="376">
        <v>39873</v>
      </c>
      <c r="Q2" s="376">
        <v>39904</v>
      </c>
      <c r="R2" s="376">
        <v>39934</v>
      </c>
      <c r="S2" s="376">
        <v>39965</v>
      </c>
      <c r="T2" s="376">
        <v>39995</v>
      </c>
      <c r="U2" s="376">
        <v>40026</v>
      </c>
      <c r="V2" s="376">
        <v>40057</v>
      </c>
      <c r="W2" s="376">
        <v>40087</v>
      </c>
      <c r="X2" s="376">
        <v>40118</v>
      </c>
      <c r="Y2" s="376">
        <v>40148</v>
      </c>
      <c r="Z2" s="376">
        <v>40179</v>
      </c>
      <c r="AA2" s="376">
        <v>40210</v>
      </c>
      <c r="AB2" s="376">
        <v>40238</v>
      </c>
      <c r="AC2" s="376">
        <v>40269</v>
      </c>
      <c r="AD2" s="376">
        <v>40299</v>
      </c>
      <c r="AE2" s="376">
        <v>40330</v>
      </c>
      <c r="AF2" s="376">
        <v>40360</v>
      </c>
      <c r="AG2" s="376">
        <v>40391</v>
      </c>
      <c r="AH2" s="376">
        <v>40422</v>
      </c>
      <c r="AI2" s="376">
        <v>40452</v>
      </c>
      <c r="AJ2" s="376">
        <v>40483</v>
      </c>
      <c r="AK2" s="376">
        <v>40513</v>
      </c>
      <c r="AL2" s="376">
        <v>40544</v>
      </c>
      <c r="AM2" s="376">
        <v>40575</v>
      </c>
      <c r="AN2" s="376">
        <v>40603</v>
      </c>
      <c r="AO2" s="376">
        <v>40634</v>
      </c>
      <c r="AP2" s="376">
        <v>40664</v>
      </c>
      <c r="AQ2" s="376">
        <v>40695</v>
      </c>
      <c r="AR2" s="376">
        <v>40725</v>
      </c>
      <c r="AS2" s="376">
        <v>40756</v>
      </c>
      <c r="AT2" s="376">
        <v>40787</v>
      </c>
      <c r="AU2" s="376">
        <v>40817</v>
      </c>
      <c r="AV2" s="376">
        <v>40848</v>
      </c>
      <c r="AW2" s="376">
        <v>40878</v>
      </c>
      <c r="AX2" s="376">
        <v>40909</v>
      </c>
      <c r="AY2" s="376">
        <v>40940</v>
      </c>
      <c r="AZ2" s="377">
        <v>40969</v>
      </c>
      <c r="BA2" s="377">
        <v>41000</v>
      </c>
      <c r="BB2" s="376">
        <v>41030</v>
      </c>
      <c r="BC2" s="378">
        <v>41061</v>
      </c>
      <c r="BD2" s="378" t="s">
        <v>857</v>
      </c>
      <c r="BE2" s="378" t="s">
        <v>856</v>
      </c>
      <c r="BF2" s="378" t="s">
        <v>855</v>
      </c>
    </row>
    <row r="3" spans="1:58" ht="15.75" customHeight="1">
      <c r="A3" s="379" t="s">
        <v>292</v>
      </c>
      <c r="B3" s="380">
        <v>10955.59</v>
      </c>
      <c r="C3" s="381">
        <v>9799.6200000000008</v>
      </c>
      <c r="D3" s="381">
        <v>8262.42</v>
      </c>
      <c r="E3" s="381">
        <v>8948.5</v>
      </c>
      <c r="F3" s="381">
        <v>8544.39</v>
      </c>
      <c r="G3" s="381">
        <v>7992.49</v>
      </c>
      <c r="H3" s="381">
        <v>8981.6</v>
      </c>
      <c r="I3" s="381">
        <v>9497.23</v>
      </c>
      <c r="J3" s="381">
        <v>9967.44</v>
      </c>
      <c r="K3" s="381">
        <v>10425.780000000001</v>
      </c>
      <c r="L3" s="381">
        <v>7814.53</v>
      </c>
      <c r="M3" s="381">
        <v>5613.82</v>
      </c>
      <c r="N3" s="381">
        <v>7096.86</v>
      </c>
      <c r="O3" s="381">
        <v>5856.98</v>
      </c>
      <c r="P3" s="381">
        <v>4968.38</v>
      </c>
      <c r="Q3" s="381">
        <v>4363.6099999999997</v>
      </c>
      <c r="R3" s="381">
        <v>4372.8100000000004</v>
      </c>
      <c r="S3" s="381">
        <v>4154.2700000000004</v>
      </c>
      <c r="T3" s="381">
        <v>5648.2</v>
      </c>
      <c r="U3" s="381">
        <v>4006.99</v>
      </c>
      <c r="V3" s="381">
        <v>7209.59</v>
      </c>
      <c r="W3" s="381">
        <v>6251.85</v>
      </c>
      <c r="X3" s="381">
        <v>5041.7</v>
      </c>
      <c r="Y3" s="381">
        <v>8295.9699999999993</v>
      </c>
      <c r="Z3" s="382">
        <v>7629.1580000000004</v>
      </c>
      <c r="AA3" s="382">
        <v>6217.2250000000004</v>
      </c>
      <c r="AB3" s="382">
        <v>8041.7570095799992</v>
      </c>
      <c r="AC3" s="382">
        <v>5748.3726602999996</v>
      </c>
      <c r="AD3" s="382">
        <v>6245.43</v>
      </c>
      <c r="AE3" s="382">
        <v>5415.49</v>
      </c>
      <c r="AF3" s="382">
        <v>7194.15</v>
      </c>
      <c r="AG3" s="382">
        <v>7371.6050669000006</v>
      </c>
      <c r="AH3" s="382">
        <v>8417.85</v>
      </c>
      <c r="AI3" s="382">
        <v>10436.215500099999</v>
      </c>
      <c r="AJ3" s="382">
        <v>8602.4566666666669</v>
      </c>
      <c r="AK3" s="382">
        <v>10008.9</v>
      </c>
      <c r="AL3" s="382">
        <v>11238.276478669999</v>
      </c>
      <c r="AM3" s="382">
        <v>8266.6800731500007</v>
      </c>
      <c r="AN3" s="382">
        <v>7804.7614985800001</v>
      </c>
      <c r="AO3" s="383">
        <v>7925.9532064800005</v>
      </c>
      <c r="AP3" s="383">
        <v>7891.6081765199997</v>
      </c>
      <c r="AQ3" s="383">
        <v>7129.7892508299992</v>
      </c>
      <c r="AR3" s="383">
        <v>9703.3020255699994</v>
      </c>
      <c r="AS3" s="383">
        <v>9563.6605627099998</v>
      </c>
      <c r="AT3" s="383">
        <v>10371.265826030001</v>
      </c>
      <c r="AU3" s="383">
        <v>9035.2956302799994</v>
      </c>
      <c r="AV3" s="383">
        <v>7947.1626105699997</v>
      </c>
      <c r="AW3" s="383">
        <v>8228.45591203</v>
      </c>
      <c r="AX3" s="383">
        <v>8518.2403919000008</v>
      </c>
      <c r="AY3" s="383">
        <v>9859.56</v>
      </c>
      <c r="AZ3" s="383">
        <v>9812.7250000000004</v>
      </c>
      <c r="BA3" s="383">
        <v>9973.15</v>
      </c>
      <c r="BB3" s="383">
        <v>9550.02</v>
      </c>
      <c r="BC3" s="383">
        <v>7834.380000000001</v>
      </c>
      <c r="BD3" s="384">
        <v>8865.3900000000012</v>
      </c>
      <c r="BE3" s="384">
        <v>12416.395399689998</v>
      </c>
      <c r="BF3" s="385">
        <v>9933.6096818200003</v>
      </c>
    </row>
    <row r="4" spans="1:58" ht="15.75" customHeight="1">
      <c r="A4" s="379" t="s">
        <v>293</v>
      </c>
      <c r="B4" s="380">
        <v>4975.75</v>
      </c>
      <c r="C4" s="381">
        <v>3908.35</v>
      </c>
      <c r="D4" s="381">
        <v>4003.19</v>
      </c>
      <c r="E4" s="381">
        <v>4235.32</v>
      </c>
      <c r="F4" s="381">
        <v>3552.13</v>
      </c>
      <c r="G4" s="381">
        <v>3295.44</v>
      </c>
      <c r="H4" s="381">
        <v>4733.55</v>
      </c>
      <c r="I4" s="381">
        <v>5346.95</v>
      </c>
      <c r="J4" s="381">
        <v>4474.45</v>
      </c>
      <c r="K4" s="381">
        <v>4514.63</v>
      </c>
      <c r="L4" s="381">
        <v>3761.34</v>
      </c>
      <c r="M4" s="381">
        <v>2506.37</v>
      </c>
      <c r="N4" s="381">
        <v>1980.76</v>
      </c>
      <c r="O4" s="381">
        <v>1503.19</v>
      </c>
      <c r="P4" s="381">
        <v>2240.66</v>
      </c>
      <c r="Q4" s="381">
        <v>2024.58</v>
      </c>
      <c r="R4" s="381">
        <v>2038.91</v>
      </c>
      <c r="S4" s="381">
        <v>1296.06</v>
      </c>
      <c r="T4" s="381">
        <v>1690.36</v>
      </c>
      <c r="U4" s="381">
        <v>1879.48</v>
      </c>
      <c r="V4" s="381">
        <v>4513.12</v>
      </c>
      <c r="W4" s="381">
        <v>1701.76</v>
      </c>
      <c r="X4" s="381">
        <v>2082.77</v>
      </c>
      <c r="Y4" s="381">
        <v>2098.89</v>
      </c>
      <c r="Z4" s="382">
        <v>2302.5100000000002</v>
      </c>
      <c r="AA4" s="382">
        <v>2369.2200000000003</v>
      </c>
      <c r="AB4" s="382">
        <v>1849.39900958</v>
      </c>
      <c r="AC4" s="382">
        <v>2016.9226603</v>
      </c>
      <c r="AD4" s="382">
        <v>2381.6299999999997</v>
      </c>
      <c r="AE4" s="382">
        <v>2062.4</v>
      </c>
      <c r="AF4" s="382">
        <v>2289</v>
      </c>
      <c r="AG4" s="382">
        <v>2564.4850668999998</v>
      </c>
      <c r="AH4" s="382">
        <v>2701.52</v>
      </c>
      <c r="AI4" s="382">
        <v>2339.2755001</v>
      </c>
      <c r="AJ4" s="382">
        <v>2209.35</v>
      </c>
      <c r="AK4" s="382">
        <v>2761.4</v>
      </c>
      <c r="AL4" s="382">
        <v>3435.55</v>
      </c>
      <c r="AM4" s="382">
        <v>3164.6804689800001</v>
      </c>
      <c r="AN4" s="382">
        <v>4119.1730258699999</v>
      </c>
      <c r="AO4" s="383">
        <v>2495.6053523300002</v>
      </c>
      <c r="AP4" s="383">
        <v>2896.11892528</v>
      </c>
      <c r="AQ4" s="383">
        <v>3463.2003640699991</v>
      </c>
      <c r="AR4" s="383">
        <v>4647.6900000000005</v>
      </c>
      <c r="AS4" s="383">
        <v>4356.59</v>
      </c>
      <c r="AT4" s="383">
        <v>5323.46223878</v>
      </c>
      <c r="AU4" s="383">
        <v>4915.3099999999995</v>
      </c>
      <c r="AV4" s="383">
        <v>4256.05</v>
      </c>
      <c r="AW4" s="383">
        <v>4132.29</v>
      </c>
      <c r="AX4" s="383">
        <v>4307.0203919000005</v>
      </c>
      <c r="AY4" s="383">
        <v>3546.1600000000003</v>
      </c>
      <c r="AZ4" s="383">
        <v>4266.625</v>
      </c>
      <c r="BA4" s="383">
        <v>3242.89</v>
      </c>
      <c r="BB4" s="383">
        <v>3627.1</v>
      </c>
      <c r="BC4" s="383">
        <v>3180.94</v>
      </c>
      <c r="BD4" s="384">
        <v>4132.1000000000004</v>
      </c>
      <c r="BE4" s="384">
        <v>5953.41</v>
      </c>
      <c r="BF4" s="385">
        <v>3347.04</v>
      </c>
    </row>
    <row r="5" spans="1:58" ht="15.75" customHeight="1">
      <c r="A5" s="386" t="s">
        <v>294</v>
      </c>
      <c r="B5" s="387">
        <v>3455.92</v>
      </c>
      <c r="C5" s="388">
        <v>3553.92</v>
      </c>
      <c r="D5" s="388">
        <v>3678.11</v>
      </c>
      <c r="E5" s="388">
        <v>3823.61</v>
      </c>
      <c r="F5" s="388">
        <v>3326.52</v>
      </c>
      <c r="G5" s="388">
        <v>3160.16</v>
      </c>
      <c r="H5" s="388">
        <v>4537.29</v>
      </c>
      <c r="I5" s="388">
        <v>5084.07</v>
      </c>
      <c r="J5" s="388">
        <v>4185.12</v>
      </c>
      <c r="K5" s="388">
        <v>4253.43</v>
      </c>
      <c r="L5" s="388">
        <v>3332.12</v>
      </c>
      <c r="M5" s="388">
        <v>2288.7600000000002</v>
      </c>
      <c r="N5" s="388">
        <v>1845.11</v>
      </c>
      <c r="O5" s="388">
        <v>1284.19</v>
      </c>
      <c r="P5" s="388">
        <v>1118.3800000000001</v>
      </c>
      <c r="Q5" s="388">
        <v>920.06</v>
      </c>
      <c r="R5" s="388">
        <v>971.66</v>
      </c>
      <c r="S5" s="388">
        <v>1343.22</v>
      </c>
      <c r="T5" s="388">
        <v>1503.48</v>
      </c>
      <c r="U5" s="388">
        <v>1649.69</v>
      </c>
      <c r="V5" s="388">
        <v>1417.89</v>
      </c>
      <c r="W5" s="388">
        <v>1608.96</v>
      </c>
      <c r="X5" s="388">
        <v>1950.07</v>
      </c>
      <c r="Y5" s="388">
        <v>1774.57</v>
      </c>
      <c r="Z5" s="389">
        <v>1996.54</v>
      </c>
      <c r="AA5" s="389">
        <v>2226.98</v>
      </c>
      <c r="AB5" s="389">
        <v>1780.3556091999999</v>
      </c>
      <c r="AC5" s="389">
        <v>1901.3924499</v>
      </c>
      <c r="AD5" s="389">
        <v>2289.9699999999998</v>
      </c>
      <c r="AE5" s="389">
        <v>1964.07</v>
      </c>
      <c r="AF5" s="389">
        <v>2155.73</v>
      </c>
      <c r="AG5" s="389">
        <v>2378.51546104</v>
      </c>
      <c r="AH5" s="389">
        <v>2408.9499999999998</v>
      </c>
      <c r="AI5" s="389">
        <v>2229.2800000000002</v>
      </c>
      <c r="AJ5" s="390">
        <v>2124.91</v>
      </c>
      <c r="AK5" s="390">
        <v>2706.29</v>
      </c>
      <c r="AL5" s="390">
        <v>2790.8</v>
      </c>
      <c r="AM5" s="390">
        <v>3084.9804689800003</v>
      </c>
      <c r="AN5" s="390">
        <v>3791.88302587</v>
      </c>
      <c r="AO5" s="390">
        <v>2345.7767990700004</v>
      </c>
      <c r="AP5" s="390">
        <v>2796.0128752699998</v>
      </c>
      <c r="AQ5" s="390">
        <v>3330.7303640699993</v>
      </c>
      <c r="AR5" s="390">
        <v>3823.59</v>
      </c>
      <c r="AS5" s="390">
        <v>4109.8</v>
      </c>
      <c r="AT5" s="390">
        <v>4645.0685454499999</v>
      </c>
      <c r="AU5" s="389">
        <v>3674.5</v>
      </c>
      <c r="AV5" s="389">
        <v>3389.88</v>
      </c>
      <c r="AW5" s="389">
        <v>3545.63</v>
      </c>
      <c r="AX5" s="389">
        <v>4186.3435283600002</v>
      </c>
      <c r="AY5" s="389">
        <v>3372.88</v>
      </c>
      <c r="AZ5" s="389">
        <v>4074.83</v>
      </c>
      <c r="BA5" s="389">
        <v>3085.74</v>
      </c>
      <c r="BB5" s="389">
        <v>3530.5</v>
      </c>
      <c r="BC5" s="389">
        <v>3048.07</v>
      </c>
      <c r="BD5" s="391">
        <v>3637.86</v>
      </c>
      <c r="BE5" s="391">
        <v>4533.38</v>
      </c>
      <c r="BF5" s="392">
        <v>2859.18</v>
      </c>
    </row>
    <row r="6" spans="1:58" ht="15.75" customHeight="1">
      <c r="A6" s="386" t="s">
        <v>295</v>
      </c>
      <c r="B6" s="387">
        <v>1519.83</v>
      </c>
      <c r="C6" s="388">
        <v>354.43</v>
      </c>
      <c r="D6" s="388">
        <v>325.08</v>
      </c>
      <c r="E6" s="388">
        <v>411.71</v>
      </c>
      <c r="F6" s="388">
        <v>225.61</v>
      </c>
      <c r="G6" s="388">
        <v>135.28</v>
      </c>
      <c r="H6" s="388">
        <v>196.26</v>
      </c>
      <c r="I6" s="388">
        <v>262.88</v>
      </c>
      <c r="J6" s="388">
        <v>289.33</v>
      </c>
      <c r="K6" s="388">
        <v>261.2</v>
      </c>
      <c r="L6" s="388">
        <v>429.22</v>
      </c>
      <c r="M6" s="388">
        <v>217.61</v>
      </c>
      <c r="N6" s="388">
        <v>135.65</v>
      </c>
      <c r="O6" s="388">
        <v>219</v>
      </c>
      <c r="P6" s="388">
        <v>1122.28</v>
      </c>
      <c r="Q6" s="388">
        <v>1104.52</v>
      </c>
      <c r="R6" s="388">
        <v>1067.25</v>
      </c>
      <c r="S6" s="388">
        <v>-47.16</v>
      </c>
      <c r="T6" s="388">
        <v>186.88</v>
      </c>
      <c r="U6" s="388">
        <v>229.79</v>
      </c>
      <c r="V6" s="388">
        <v>3095.23</v>
      </c>
      <c r="W6" s="388">
        <v>92.8</v>
      </c>
      <c r="X6" s="388">
        <v>132.69999999999999</v>
      </c>
      <c r="Y6" s="388">
        <v>324.32</v>
      </c>
      <c r="Z6" s="389">
        <v>305.97000000000003</v>
      </c>
      <c r="AA6" s="389">
        <v>142.24</v>
      </c>
      <c r="AB6" s="389">
        <v>69.043400379999994</v>
      </c>
      <c r="AC6" s="389">
        <v>115.5302104</v>
      </c>
      <c r="AD6" s="389">
        <v>91.66</v>
      </c>
      <c r="AE6" s="389">
        <v>98.33</v>
      </c>
      <c r="AF6" s="389">
        <v>133.26999999999998</v>
      </c>
      <c r="AG6" s="389">
        <v>185.96960586</v>
      </c>
      <c r="AH6" s="389">
        <v>292.57</v>
      </c>
      <c r="AI6" s="389">
        <v>109.99550010000002</v>
      </c>
      <c r="AJ6" s="389">
        <v>84.44</v>
      </c>
      <c r="AK6" s="389">
        <v>55.110000000000007</v>
      </c>
      <c r="AL6" s="389">
        <v>644.74999999999989</v>
      </c>
      <c r="AM6" s="389">
        <v>79.700000000000017</v>
      </c>
      <c r="AN6" s="389">
        <v>327.28999999999996</v>
      </c>
      <c r="AO6" s="393">
        <v>149.82855326000001</v>
      </c>
      <c r="AP6" s="393">
        <v>100.10605001</v>
      </c>
      <c r="AQ6" s="393">
        <v>132.47</v>
      </c>
      <c r="AR6" s="393">
        <v>824.1</v>
      </c>
      <c r="AS6" s="393">
        <v>246.79000000000002</v>
      </c>
      <c r="AT6" s="393">
        <v>678.39369333000002</v>
      </c>
      <c r="AU6" s="393">
        <v>1240.81</v>
      </c>
      <c r="AV6" s="393">
        <v>866.17</v>
      </c>
      <c r="AW6" s="393">
        <v>586.66000000000008</v>
      </c>
      <c r="AX6" s="393">
        <v>120.67686353999999</v>
      </c>
      <c r="AY6" s="393">
        <v>173.28</v>
      </c>
      <c r="AZ6" s="393">
        <v>191.79500000000002</v>
      </c>
      <c r="BA6" s="393">
        <v>157.14999999999998</v>
      </c>
      <c r="BB6" s="393">
        <v>96.6</v>
      </c>
      <c r="BC6" s="393">
        <v>132.87</v>
      </c>
      <c r="BD6" s="394">
        <v>494.24</v>
      </c>
      <c r="BE6" s="394">
        <v>1420.03</v>
      </c>
      <c r="BF6" s="395">
        <v>487.86</v>
      </c>
    </row>
    <row r="7" spans="1:58" ht="15.75" customHeight="1">
      <c r="A7" s="396" t="s">
        <v>296</v>
      </c>
      <c r="B7" s="387">
        <v>0</v>
      </c>
      <c r="C7" s="388">
        <v>0</v>
      </c>
      <c r="D7" s="388">
        <v>0</v>
      </c>
      <c r="E7" s="388">
        <v>0</v>
      </c>
      <c r="F7" s="388">
        <v>0</v>
      </c>
      <c r="G7" s="388">
        <v>0</v>
      </c>
      <c r="H7" s="388">
        <v>0</v>
      </c>
      <c r="I7" s="388">
        <v>0</v>
      </c>
      <c r="J7" s="388">
        <v>0</v>
      </c>
      <c r="K7" s="388">
        <v>0</v>
      </c>
      <c r="L7" s="388">
        <v>0</v>
      </c>
      <c r="M7" s="388">
        <v>0</v>
      </c>
      <c r="N7" s="388">
        <v>0</v>
      </c>
      <c r="O7" s="388">
        <v>0</v>
      </c>
      <c r="P7" s="388">
        <v>0</v>
      </c>
      <c r="Q7" s="388">
        <v>0</v>
      </c>
      <c r="R7" s="388">
        <v>0</v>
      </c>
      <c r="S7" s="388">
        <v>0</v>
      </c>
      <c r="T7" s="388">
        <v>0</v>
      </c>
      <c r="U7" s="388">
        <v>0</v>
      </c>
      <c r="V7" s="388">
        <v>0</v>
      </c>
      <c r="W7" s="388">
        <v>0</v>
      </c>
      <c r="X7" s="388">
        <v>0</v>
      </c>
      <c r="Y7" s="388">
        <v>0</v>
      </c>
      <c r="Z7" s="389">
        <v>0</v>
      </c>
      <c r="AA7" s="389"/>
      <c r="AB7" s="389"/>
      <c r="AC7" s="389"/>
      <c r="AD7" s="389"/>
      <c r="AE7" s="389"/>
      <c r="AF7" s="389"/>
      <c r="AG7" s="389"/>
      <c r="AH7" s="389"/>
      <c r="AI7" s="389"/>
      <c r="AJ7" s="389"/>
      <c r="AK7" s="389"/>
      <c r="AL7" s="389"/>
      <c r="AM7" s="389"/>
      <c r="AN7" s="389"/>
      <c r="AO7" s="393"/>
      <c r="AP7" s="393"/>
      <c r="AQ7" s="393"/>
      <c r="AR7" s="393"/>
      <c r="AS7" s="393"/>
      <c r="AT7" s="390"/>
      <c r="AU7" s="397"/>
      <c r="AV7" s="397"/>
      <c r="AW7" s="397"/>
      <c r="AX7" s="397"/>
      <c r="AY7" s="397"/>
      <c r="AZ7" s="397"/>
      <c r="BA7" s="397"/>
      <c r="BB7" s="397"/>
      <c r="BC7" s="397"/>
      <c r="BD7" s="391"/>
      <c r="BE7" s="391"/>
      <c r="BF7" s="392"/>
    </row>
    <row r="8" spans="1:58" ht="15.75" customHeight="1">
      <c r="A8" s="396" t="s">
        <v>297</v>
      </c>
      <c r="B8" s="387">
        <v>350</v>
      </c>
      <c r="C8" s="388">
        <v>150</v>
      </c>
      <c r="D8" s="388">
        <v>150</v>
      </c>
      <c r="E8" s="388">
        <v>0</v>
      </c>
      <c r="F8" s="388">
        <v>100</v>
      </c>
      <c r="G8" s="388">
        <v>0</v>
      </c>
      <c r="H8" s="388">
        <v>0</v>
      </c>
      <c r="I8" s="388">
        <v>0</v>
      </c>
      <c r="J8" s="388">
        <v>0</v>
      </c>
      <c r="K8" s="388">
        <v>0</v>
      </c>
      <c r="L8" s="388">
        <v>100</v>
      </c>
      <c r="M8" s="388">
        <v>0</v>
      </c>
      <c r="N8" s="388">
        <v>2</v>
      </c>
      <c r="O8" s="388">
        <v>0</v>
      </c>
      <c r="P8" s="388">
        <v>867.12</v>
      </c>
      <c r="Q8" s="388">
        <v>822.07</v>
      </c>
      <c r="R8" s="388">
        <v>615.21</v>
      </c>
      <c r="S8" s="388">
        <v>74.63</v>
      </c>
      <c r="T8" s="388">
        <v>6.26</v>
      </c>
      <c r="U8" s="388">
        <v>4.25</v>
      </c>
      <c r="V8" s="388">
        <v>208.02</v>
      </c>
      <c r="W8" s="388">
        <v>8.5</v>
      </c>
      <c r="X8" s="388">
        <v>5.01</v>
      </c>
      <c r="Y8" s="388">
        <v>185.76</v>
      </c>
      <c r="Z8" s="389">
        <v>7.5</v>
      </c>
      <c r="AA8" s="389">
        <v>0.3</v>
      </c>
      <c r="AB8" s="389">
        <v>1.5</v>
      </c>
      <c r="AC8" s="389">
        <v>0</v>
      </c>
      <c r="AD8" s="389">
        <v>0</v>
      </c>
      <c r="AE8" s="389"/>
      <c r="AF8" s="389">
        <v>0</v>
      </c>
      <c r="AG8" s="389">
        <v>0</v>
      </c>
      <c r="AH8" s="389">
        <v>0</v>
      </c>
      <c r="AI8" s="389">
        <v>0</v>
      </c>
      <c r="AJ8" s="389">
        <v>0</v>
      </c>
      <c r="AK8" s="389">
        <v>0</v>
      </c>
      <c r="AL8" s="389">
        <v>0</v>
      </c>
      <c r="AM8" s="389">
        <v>0</v>
      </c>
      <c r="AN8" s="389">
        <v>0</v>
      </c>
      <c r="AO8" s="393">
        <v>0</v>
      </c>
      <c r="AP8" s="393">
        <v>0</v>
      </c>
      <c r="AQ8" s="393">
        <v>0</v>
      </c>
      <c r="AR8" s="393">
        <v>320</v>
      </c>
      <c r="AS8" s="393">
        <v>40</v>
      </c>
      <c r="AT8" s="393">
        <v>0</v>
      </c>
      <c r="AU8" s="397">
        <v>900</v>
      </c>
      <c r="AV8" s="389">
        <v>729.5</v>
      </c>
      <c r="AW8" s="389">
        <v>283</v>
      </c>
      <c r="AX8" s="389">
        <v>0</v>
      </c>
      <c r="AY8" s="389">
        <v>0</v>
      </c>
      <c r="AZ8" s="389">
        <v>0</v>
      </c>
      <c r="BA8" s="389">
        <v>0</v>
      </c>
      <c r="BB8" s="389">
        <v>0</v>
      </c>
      <c r="BC8" s="389">
        <v>0</v>
      </c>
      <c r="BD8" s="389"/>
      <c r="BE8" s="391">
        <v>915</v>
      </c>
      <c r="BF8" s="392"/>
    </row>
    <row r="9" spans="1:58" ht="15.75" customHeight="1">
      <c r="A9" s="396" t="s">
        <v>298</v>
      </c>
      <c r="B9" s="387">
        <v>945</v>
      </c>
      <c r="C9" s="388">
        <v>0</v>
      </c>
      <c r="D9" s="388">
        <v>0</v>
      </c>
      <c r="E9" s="388">
        <v>0</v>
      </c>
      <c r="F9" s="388">
        <v>0</v>
      </c>
      <c r="G9" s="388">
        <v>0</v>
      </c>
      <c r="H9" s="388">
        <v>0</v>
      </c>
      <c r="I9" s="388">
        <v>0</v>
      </c>
      <c r="J9" s="388">
        <v>0</v>
      </c>
      <c r="K9" s="388">
        <v>0</v>
      </c>
      <c r="L9" s="388">
        <v>0</v>
      </c>
      <c r="M9" s="388">
        <v>0</v>
      </c>
      <c r="N9" s="388">
        <v>0</v>
      </c>
      <c r="O9" s="388">
        <v>0</v>
      </c>
      <c r="P9" s="388">
        <v>0</v>
      </c>
      <c r="Q9" s="388">
        <v>0</v>
      </c>
      <c r="R9" s="388">
        <v>0</v>
      </c>
      <c r="S9" s="388">
        <v>0</v>
      </c>
      <c r="T9" s="388">
        <v>0</v>
      </c>
      <c r="U9" s="388">
        <v>0</v>
      </c>
      <c r="V9" s="388">
        <v>0</v>
      </c>
      <c r="W9" s="388">
        <v>0</v>
      </c>
      <c r="X9" s="388">
        <v>0</v>
      </c>
      <c r="Y9" s="388">
        <v>0</v>
      </c>
      <c r="Z9" s="389"/>
      <c r="AA9" s="389"/>
      <c r="AB9" s="389"/>
      <c r="AC9" s="389"/>
      <c r="AD9" s="389"/>
      <c r="AE9" s="389"/>
      <c r="AF9" s="389"/>
      <c r="AG9" s="389"/>
      <c r="AH9" s="389"/>
      <c r="AI9" s="389"/>
      <c r="AJ9" s="389"/>
      <c r="AK9" s="389"/>
      <c r="AL9" s="389"/>
      <c r="AM9" s="389"/>
      <c r="AN9" s="389"/>
      <c r="AO9" s="393"/>
      <c r="AP9" s="393"/>
      <c r="AQ9" s="393"/>
      <c r="AR9" s="393">
        <v>0</v>
      </c>
      <c r="AS9" s="393">
        <v>0</v>
      </c>
      <c r="AT9" s="390">
        <v>300</v>
      </c>
      <c r="AU9" s="393">
        <v>200</v>
      </c>
      <c r="AV9" s="393">
        <v>0</v>
      </c>
      <c r="AW9" s="393">
        <v>0</v>
      </c>
      <c r="AX9" s="393">
        <v>0</v>
      </c>
      <c r="AY9" s="393">
        <v>0</v>
      </c>
      <c r="AZ9" s="393">
        <v>0</v>
      </c>
      <c r="BA9" s="393">
        <v>0</v>
      </c>
      <c r="BB9" s="393">
        <v>0</v>
      </c>
      <c r="BC9" s="393">
        <v>0</v>
      </c>
      <c r="BD9" s="391">
        <v>250</v>
      </c>
      <c r="BE9" s="389">
        <v>0</v>
      </c>
      <c r="BF9" s="392">
        <v>0</v>
      </c>
    </row>
    <row r="10" spans="1:58" ht="15.75" customHeight="1">
      <c r="A10" s="396" t="s">
        <v>299</v>
      </c>
      <c r="B10" s="387">
        <v>170.83</v>
      </c>
      <c r="C10" s="388">
        <v>166.94</v>
      </c>
      <c r="D10" s="388">
        <v>149.66</v>
      </c>
      <c r="E10" s="388">
        <v>138.66</v>
      </c>
      <c r="F10" s="388">
        <v>125.61</v>
      </c>
      <c r="G10" s="388">
        <v>124.29</v>
      </c>
      <c r="H10" s="388">
        <v>155.44</v>
      </c>
      <c r="I10" s="388">
        <v>208.35</v>
      </c>
      <c r="J10" s="388">
        <v>181.98</v>
      </c>
      <c r="K10" s="388">
        <v>210.73</v>
      </c>
      <c r="L10" s="388">
        <v>162.04</v>
      </c>
      <c r="M10" s="388">
        <v>79.98</v>
      </c>
      <c r="N10" s="388">
        <v>50.16</v>
      </c>
      <c r="O10" s="388">
        <v>84.89</v>
      </c>
      <c r="P10" s="388">
        <v>161.15</v>
      </c>
      <c r="Q10" s="388">
        <v>45.62</v>
      </c>
      <c r="R10" s="388">
        <v>45.89</v>
      </c>
      <c r="S10" s="388">
        <v>-194.76</v>
      </c>
      <c r="T10" s="388">
        <v>44.57</v>
      </c>
      <c r="U10" s="388">
        <v>48.3</v>
      </c>
      <c r="V10" s="388">
        <v>40.65</v>
      </c>
      <c r="W10" s="388">
        <v>25.2</v>
      </c>
      <c r="X10" s="388">
        <v>51.86</v>
      </c>
      <c r="Y10" s="388">
        <v>84.06</v>
      </c>
      <c r="Z10" s="389">
        <v>191.3</v>
      </c>
      <c r="AA10" s="389">
        <v>71.73</v>
      </c>
      <c r="AB10" s="389">
        <v>4.8134003799999991</v>
      </c>
      <c r="AC10" s="389">
        <v>34.950210400000003</v>
      </c>
      <c r="AD10" s="389">
        <v>34.51</v>
      </c>
      <c r="AE10" s="389">
        <v>38.68</v>
      </c>
      <c r="AF10" s="389">
        <v>37.659999999999997</v>
      </c>
      <c r="AG10" s="389">
        <v>42.879605859999998</v>
      </c>
      <c r="AH10" s="389">
        <v>14.54</v>
      </c>
      <c r="AI10" s="389">
        <v>40.955500100000002</v>
      </c>
      <c r="AJ10" s="389">
        <v>-15.72</v>
      </c>
      <c r="AK10" s="389">
        <v>-0.05</v>
      </c>
      <c r="AL10" s="389">
        <v>14.16</v>
      </c>
      <c r="AM10" s="389">
        <v>6.57</v>
      </c>
      <c r="AN10" s="389">
        <v>15.04</v>
      </c>
      <c r="AO10" s="393">
        <v>32.518553259999997</v>
      </c>
      <c r="AP10" s="393">
        <v>31.988962969999999</v>
      </c>
      <c r="AQ10" s="393">
        <v>12.28</v>
      </c>
      <c r="AR10" s="393">
        <v>26.86</v>
      </c>
      <c r="AS10" s="393">
        <v>41.33</v>
      </c>
      <c r="AT10" s="390">
        <v>2.8036933300000002</v>
      </c>
      <c r="AU10" s="397">
        <v>4.33</v>
      </c>
      <c r="AV10" s="389">
        <v>-10.47</v>
      </c>
      <c r="AW10" s="389">
        <v>38.39</v>
      </c>
      <c r="AX10" s="389">
        <v>29.669863539999998</v>
      </c>
      <c r="AY10" s="389">
        <v>11.4</v>
      </c>
      <c r="AZ10" s="389">
        <v>8.91</v>
      </c>
      <c r="BA10" s="389">
        <v>17.11</v>
      </c>
      <c r="BB10" s="389">
        <v>14.2</v>
      </c>
      <c r="BC10" s="389">
        <v>7.9</v>
      </c>
      <c r="BD10" s="391">
        <v>31.86</v>
      </c>
      <c r="BE10" s="391">
        <v>18.71</v>
      </c>
      <c r="BF10" s="392">
        <v>16.649999999999999</v>
      </c>
    </row>
    <row r="11" spans="1:58" ht="15.75" customHeight="1">
      <c r="A11" s="396" t="s">
        <v>300</v>
      </c>
      <c r="B11" s="387"/>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9"/>
      <c r="AA11" s="389"/>
      <c r="AB11" s="389"/>
      <c r="AC11" s="389"/>
      <c r="AD11" s="389"/>
      <c r="AE11" s="389"/>
      <c r="AF11" s="389"/>
      <c r="AG11" s="389"/>
      <c r="AH11" s="389"/>
      <c r="AI11" s="389"/>
      <c r="AJ11" s="389"/>
      <c r="AK11" s="389"/>
      <c r="AL11" s="389"/>
      <c r="AM11" s="389"/>
      <c r="AN11" s="389"/>
      <c r="AO11" s="393"/>
      <c r="AP11" s="393"/>
      <c r="AQ11" s="393"/>
      <c r="AR11" s="393"/>
      <c r="AS11" s="393"/>
      <c r="AT11" s="390"/>
      <c r="AU11" s="397"/>
      <c r="AV11" s="389"/>
      <c r="AW11" s="389"/>
      <c r="AX11" s="389">
        <v>7.0000000000000001E-3</v>
      </c>
      <c r="AY11" s="389">
        <v>0.26</v>
      </c>
      <c r="AZ11" s="389">
        <v>3.5000000000000003E-2</v>
      </c>
      <c r="BA11" s="389">
        <v>0</v>
      </c>
      <c r="BB11" s="389">
        <v>0</v>
      </c>
      <c r="BC11" s="389">
        <v>0.42</v>
      </c>
      <c r="BD11" s="391">
        <v>0.35</v>
      </c>
      <c r="BE11" s="389">
        <v>0.01</v>
      </c>
      <c r="BF11" s="392">
        <v>0.02</v>
      </c>
    </row>
    <row r="12" spans="1:58" ht="15.75" customHeight="1">
      <c r="A12" s="396" t="s">
        <v>301</v>
      </c>
      <c r="B12" s="387"/>
      <c r="C12" s="388"/>
      <c r="D12" s="388"/>
      <c r="E12" s="388"/>
      <c r="F12" s="388"/>
      <c r="G12" s="388"/>
      <c r="H12" s="388"/>
      <c r="I12" s="388"/>
      <c r="J12" s="388"/>
      <c r="K12" s="388"/>
      <c r="L12" s="388"/>
      <c r="M12" s="388"/>
      <c r="N12" s="388">
        <v>0</v>
      </c>
      <c r="O12" s="388">
        <v>0</v>
      </c>
      <c r="P12" s="388">
        <v>0</v>
      </c>
      <c r="Q12" s="388">
        <v>0</v>
      </c>
      <c r="R12" s="388">
        <v>0</v>
      </c>
      <c r="S12" s="388">
        <v>0</v>
      </c>
      <c r="T12" s="388">
        <v>0</v>
      </c>
      <c r="U12" s="388">
        <v>0</v>
      </c>
      <c r="V12" s="388">
        <v>2410.7399999999998</v>
      </c>
      <c r="W12" s="388">
        <v>0</v>
      </c>
      <c r="X12" s="388">
        <v>0</v>
      </c>
      <c r="Y12" s="388">
        <v>0</v>
      </c>
      <c r="Z12" s="389"/>
      <c r="AA12" s="389"/>
      <c r="AB12" s="389"/>
      <c r="AC12" s="389"/>
      <c r="AD12" s="389"/>
      <c r="AE12" s="389"/>
      <c r="AF12" s="389">
        <v>0</v>
      </c>
      <c r="AG12" s="389">
        <v>0</v>
      </c>
      <c r="AH12" s="389">
        <v>0</v>
      </c>
      <c r="AI12" s="389">
        <v>0</v>
      </c>
      <c r="AJ12" s="389"/>
      <c r="AK12" s="389"/>
      <c r="AL12" s="389"/>
      <c r="AM12" s="389"/>
      <c r="AN12" s="389"/>
      <c r="AO12" s="393"/>
      <c r="AP12" s="397"/>
      <c r="AQ12" s="397"/>
      <c r="AR12" s="397"/>
      <c r="AS12" s="397"/>
      <c r="AT12" s="390"/>
      <c r="AU12" s="397"/>
      <c r="AV12" s="389"/>
      <c r="AW12" s="389"/>
      <c r="AX12" s="389">
        <v>0</v>
      </c>
      <c r="AY12" s="389">
        <v>0</v>
      </c>
      <c r="AZ12" s="389">
        <v>0</v>
      </c>
      <c r="BA12" s="389"/>
      <c r="BB12" s="389"/>
      <c r="BC12" s="389"/>
      <c r="BD12" s="391"/>
      <c r="BE12" s="391"/>
      <c r="BF12" s="392"/>
    </row>
    <row r="13" spans="1:58" ht="15.75" customHeight="1">
      <c r="A13" s="396" t="s">
        <v>302</v>
      </c>
      <c r="B13" s="387">
        <v>54</v>
      </c>
      <c r="C13" s="388">
        <v>37.49</v>
      </c>
      <c r="D13" s="388">
        <v>25.42</v>
      </c>
      <c r="E13" s="388">
        <v>273.05</v>
      </c>
      <c r="F13" s="388">
        <v>0</v>
      </c>
      <c r="G13" s="388">
        <v>10.99</v>
      </c>
      <c r="H13" s="388">
        <v>40.82</v>
      </c>
      <c r="I13" s="388">
        <v>54.53</v>
      </c>
      <c r="J13" s="388">
        <v>107.35</v>
      </c>
      <c r="K13" s="388">
        <v>50.47</v>
      </c>
      <c r="L13" s="388">
        <v>167.18</v>
      </c>
      <c r="M13" s="388">
        <v>137.63</v>
      </c>
      <c r="N13" s="388">
        <v>83.49</v>
      </c>
      <c r="O13" s="388">
        <v>134.11000000000001</v>
      </c>
      <c r="P13" s="388">
        <v>94.01</v>
      </c>
      <c r="Q13" s="388">
        <v>236.83</v>
      </c>
      <c r="R13" s="388">
        <v>406.15</v>
      </c>
      <c r="S13" s="388">
        <v>72.97</v>
      </c>
      <c r="T13" s="388">
        <v>136.05000000000001</v>
      </c>
      <c r="U13" s="388">
        <v>177.24</v>
      </c>
      <c r="V13" s="388">
        <v>435.82</v>
      </c>
      <c r="W13" s="388">
        <v>59.1</v>
      </c>
      <c r="X13" s="388">
        <v>75.83</v>
      </c>
      <c r="Y13" s="388">
        <v>54.5</v>
      </c>
      <c r="Z13" s="389">
        <v>107.17</v>
      </c>
      <c r="AA13" s="389">
        <v>70.210000000000008</v>
      </c>
      <c r="AB13" s="389">
        <v>62.73</v>
      </c>
      <c r="AC13" s="389">
        <v>80.58</v>
      </c>
      <c r="AD13" s="389">
        <v>57.150000000000006</v>
      </c>
      <c r="AE13" s="389">
        <v>59.65</v>
      </c>
      <c r="AF13" s="389">
        <v>95.61</v>
      </c>
      <c r="AG13" s="389">
        <v>143.09</v>
      </c>
      <c r="AH13" s="389">
        <v>278.02999999999997</v>
      </c>
      <c r="AI13" s="389">
        <v>69.040000000000006</v>
      </c>
      <c r="AJ13" s="389">
        <v>100.16</v>
      </c>
      <c r="AK13" s="389">
        <v>55.160000000000004</v>
      </c>
      <c r="AL13" s="389">
        <v>630.58999999999992</v>
      </c>
      <c r="AM13" s="389">
        <v>73.13000000000001</v>
      </c>
      <c r="AN13" s="390">
        <v>312.24999999999994</v>
      </c>
      <c r="AO13" s="390">
        <v>117.31</v>
      </c>
      <c r="AP13" s="390">
        <v>68.117087040000001</v>
      </c>
      <c r="AQ13" s="390">
        <v>120.19</v>
      </c>
      <c r="AR13" s="390">
        <v>477.24</v>
      </c>
      <c r="AS13" s="390">
        <v>165.46</v>
      </c>
      <c r="AT13" s="393">
        <v>375.59000000000003</v>
      </c>
      <c r="AU13" s="397">
        <v>136.47999999999999</v>
      </c>
      <c r="AV13" s="389">
        <v>147.13999999999999</v>
      </c>
      <c r="AW13" s="389">
        <v>265.27000000000004</v>
      </c>
      <c r="AX13" s="389">
        <v>90.999999999999986</v>
      </c>
      <c r="AY13" s="389">
        <v>161.62</v>
      </c>
      <c r="AZ13" s="389">
        <v>182.85000000000002</v>
      </c>
      <c r="BA13" s="389">
        <v>140.04</v>
      </c>
      <c r="BB13" s="389">
        <v>82.399999999999991</v>
      </c>
      <c r="BC13" s="389">
        <v>124.55</v>
      </c>
      <c r="BD13" s="391">
        <v>212.03</v>
      </c>
      <c r="BE13" s="391">
        <v>486.31</v>
      </c>
      <c r="BF13" s="392">
        <v>471.19</v>
      </c>
    </row>
    <row r="14" spans="1:58" ht="15.75" customHeight="1">
      <c r="A14" s="379" t="s">
        <v>303</v>
      </c>
      <c r="B14" s="380">
        <v>5979.84</v>
      </c>
      <c r="C14" s="381">
        <v>5891.27</v>
      </c>
      <c r="D14" s="381">
        <v>4259.2299999999996</v>
      </c>
      <c r="E14" s="381">
        <v>4713.18</v>
      </c>
      <c r="F14" s="381">
        <v>4992.26</v>
      </c>
      <c r="G14" s="381">
        <v>4697.05</v>
      </c>
      <c r="H14" s="381">
        <v>4248.05</v>
      </c>
      <c r="I14" s="381">
        <v>4150.28</v>
      </c>
      <c r="J14" s="381">
        <v>5492.99</v>
      </c>
      <c r="K14" s="381">
        <v>5911.15</v>
      </c>
      <c r="L14" s="381">
        <v>4053.19</v>
      </c>
      <c r="M14" s="381">
        <v>3107.45</v>
      </c>
      <c r="N14" s="381">
        <v>5116.1000000000004</v>
      </c>
      <c r="O14" s="381">
        <v>4353.79</v>
      </c>
      <c r="P14" s="381">
        <v>2727.72</v>
      </c>
      <c r="Q14" s="381">
        <v>2339.0300000000002</v>
      </c>
      <c r="R14" s="381">
        <v>2333.9</v>
      </c>
      <c r="S14" s="381">
        <v>2858.21</v>
      </c>
      <c r="T14" s="381">
        <v>3957.84</v>
      </c>
      <c r="U14" s="381">
        <v>2127.5100000000002</v>
      </c>
      <c r="V14" s="381">
        <v>2696.47</v>
      </c>
      <c r="W14" s="381">
        <v>4550.09</v>
      </c>
      <c r="X14" s="381">
        <v>2958.93</v>
      </c>
      <c r="Y14" s="381">
        <v>6197.08</v>
      </c>
      <c r="Z14" s="382">
        <v>5326.6480000000001</v>
      </c>
      <c r="AA14" s="382">
        <v>3848.0049999999997</v>
      </c>
      <c r="AB14" s="382">
        <v>6192.3579999999993</v>
      </c>
      <c r="AC14" s="382">
        <v>3731.45</v>
      </c>
      <c r="AD14" s="382">
        <v>3863.8</v>
      </c>
      <c r="AE14" s="382">
        <v>3353.0899999999997</v>
      </c>
      <c r="AF14" s="382">
        <v>4905.1499999999996</v>
      </c>
      <c r="AG14" s="382">
        <v>4807.1200000000008</v>
      </c>
      <c r="AH14" s="382">
        <v>5716.33</v>
      </c>
      <c r="AI14" s="382">
        <v>8096.94</v>
      </c>
      <c r="AJ14" s="382">
        <v>6393.1066666666666</v>
      </c>
      <c r="AK14" s="382">
        <v>7247.5</v>
      </c>
      <c r="AL14" s="382">
        <v>7802.7264786699998</v>
      </c>
      <c r="AM14" s="382">
        <v>5101.9996041699997</v>
      </c>
      <c r="AN14" s="382">
        <v>3685.5884727100001</v>
      </c>
      <c r="AO14" s="383">
        <v>5430.3478541499999</v>
      </c>
      <c r="AP14" s="383">
        <v>4995.4892512400002</v>
      </c>
      <c r="AQ14" s="383">
        <v>3666.5888867600002</v>
      </c>
      <c r="AR14" s="383">
        <v>5055.6120255699998</v>
      </c>
      <c r="AS14" s="383">
        <v>5207.0705627099996</v>
      </c>
      <c r="AT14" s="383">
        <v>5047.8035872500004</v>
      </c>
      <c r="AU14" s="383">
        <v>4119.9856302799999</v>
      </c>
      <c r="AV14" s="383">
        <v>3691.11261057</v>
      </c>
      <c r="AW14" s="383">
        <v>4096.1659120300001</v>
      </c>
      <c r="AX14" s="383">
        <v>4211.22</v>
      </c>
      <c r="AY14" s="383">
        <v>6313.4</v>
      </c>
      <c r="AZ14" s="383">
        <v>5546.1</v>
      </c>
      <c r="BA14" s="383">
        <v>6730.2599999999993</v>
      </c>
      <c r="BB14" s="383">
        <v>5922.92</v>
      </c>
      <c r="BC14" s="383">
        <v>4653.4400000000005</v>
      </c>
      <c r="BD14" s="384">
        <v>4733.2900000000009</v>
      </c>
      <c r="BE14" s="384">
        <v>6462.9853996899992</v>
      </c>
      <c r="BF14" s="385">
        <v>6586.5696818200004</v>
      </c>
    </row>
    <row r="15" spans="1:58" ht="15.75" customHeight="1">
      <c r="A15" s="386" t="s">
        <v>304</v>
      </c>
      <c r="B15" s="387">
        <v>116.88</v>
      </c>
      <c r="C15" s="388">
        <v>190.12</v>
      </c>
      <c r="D15" s="388">
        <v>80</v>
      </c>
      <c r="E15" s="388">
        <v>172.24</v>
      </c>
      <c r="F15" s="388">
        <v>133.52000000000001</v>
      </c>
      <c r="G15" s="388">
        <v>123.64</v>
      </c>
      <c r="H15" s="388">
        <v>128.28</v>
      </c>
      <c r="I15" s="388">
        <v>138.19</v>
      </c>
      <c r="J15" s="388">
        <v>136</v>
      </c>
      <c r="K15" s="388">
        <v>142.41999999999999</v>
      </c>
      <c r="L15" s="388">
        <v>52.56</v>
      </c>
      <c r="M15" s="388">
        <v>58.95</v>
      </c>
      <c r="N15" s="388">
        <v>73.540000000000006</v>
      </c>
      <c r="O15" s="388">
        <v>69.06</v>
      </c>
      <c r="P15" s="388">
        <v>129.76</v>
      </c>
      <c r="Q15" s="388">
        <v>106.62</v>
      </c>
      <c r="R15" s="388">
        <v>172.95</v>
      </c>
      <c r="S15" s="388">
        <v>100.41</v>
      </c>
      <c r="T15" s="388">
        <v>135.36000000000001</v>
      </c>
      <c r="U15" s="388">
        <v>51.84</v>
      </c>
      <c r="V15" s="388">
        <v>146.81</v>
      </c>
      <c r="W15" s="388">
        <v>245.38</v>
      </c>
      <c r="X15" s="388">
        <v>228.26</v>
      </c>
      <c r="Y15" s="388">
        <v>497.53</v>
      </c>
      <c r="Z15" s="389">
        <v>157.81</v>
      </c>
      <c r="AA15" s="389">
        <v>190.2</v>
      </c>
      <c r="AB15" s="389">
        <v>332.38</v>
      </c>
      <c r="AC15" s="389">
        <v>117.39</v>
      </c>
      <c r="AD15" s="389">
        <v>81.39</v>
      </c>
      <c r="AE15" s="389">
        <v>98.39</v>
      </c>
      <c r="AF15" s="389">
        <v>202.8</v>
      </c>
      <c r="AG15" s="389">
        <v>210.14</v>
      </c>
      <c r="AH15" s="389">
        <v>131.01</v>
      </c>
      <c r="AI15" s="389">
        <v>144.4</v>
      </c>
      <c r="AJ15" s="389">
        <v>353.12</v>
      </c>
      <c r="AK15" s="389">
        <v>179.7</v>
      </c>
      <c r="AL15" s="398">
        <v>237.64847867</v>
      </c>
      <c r="AM15" s="398">
        <v>384.79160416999997</v>
      </c>
      <c r="AN15" s="398">
        <v>163.69847270999998</v>
      </c>
      <c r="AO15" s="398">
        <v>222.21785414999999</v>
      </c>
      <c r="AP15" s="398">
        <v>153.81925124</v>
      </c>
      <c r="AQ15" s="398">
        <v>193.42888675999998</v>
      </c>
      <c r="AR15" s="398">
        <v>110.26202557000001</v>
      </c>
      <c r="AS15" s="398">
        <v>110.85056270999999</v>
      </c>
      <c r="AT15" s="389">
        <v>138.21358724999999</v>
      </c>
      <c r="AU15" s="389">
        <v>181.02563028</v>
      </c>
      <c r="AV15" s="389">
        <v>204.20261056999999</v>
      </c>
      <c r="AW15" s="397">
        <v>205.94591202999996</v>
      </c>
      <c r="AX15" s="397">
        <v>201.78</v>
      </c>
      <c r="AY15" s="397">
        <v>642.11</v>
      </c>
      <c r="AZ15" s="397">
        <v>195.97</v>
      </c>
      <c r="BA15" s="397">
        <v>597.38</v>
      </c>
      <c r="BB15" s="397">
        <v>197.05</v>
      </c>
      <c r="BC15" s="397">
        <v>173.33</v>
      </c>
      <c r="BD15" s="391">
        <v>174.46</v>
      </c>
      <c r="BE15" s="391">
        <v>245.70006811999988</v>
      </c>
      <c r="BF15" s="392">
        <v>150.90750732999993</v>
      </c>
    </row>
    <row r="16" spans="1:58" ht="15.75" customHeight="1">
      <c r="A16" s="386" t="s">
        <v>305</v>
      </c>
      <c r="B16" s="387">
        <v>21.71</v>
      </c>
      <c r="C16" s="388">
        <v>9.1300000000000008</v>
      </c>
      <c r="D16" s="388">
        <v>3.09</v>
      </c>
      <c r="E16" s="388">
        <v>62.56</v>
      </c>
      <c r="F16" s="388">
        <v>0.86</v>
      </c>
      <c r="G16" s="388">
        <v>0.92</v>
      </c>
      <c r="H16" s="388">
        <v>0.76</v>
      </c>
      <c r="I16" s="388">
        <v>1.1599999999999999</v>
      </c>
      <c r="J16" s="388">
        <v>12.86</v>
      </c>
      <c r="K16" s="388">
        <v>20.7</v>
      </c>
      <c r="L16" s="388">
        <v>16.260000000000002</v>
      </c>
      <c r="M16" s="388">
        <v>16.75</v>
      </c>
      <c r="N16" s="388">
        <v>3.74</v>
      </c>
      <c r="O16" s="388">
        <v>1.36</v>
      </c>
      <c r="P16" s="388">
        <v>3.66</v>
      </c>
      <c r="Q16" s="388">
        <v>4.05</v>
      </c>
      <c r="R16" s="388">
        <v>0.89</v>
      </c>
      <c r="S16" s="388">
        <v>1.61</v>
      </c>
      <c r="T16" s="388">
        <v>1.36</v>
      </c>
      <c r="U16" s="388">
        <v>7.15</v>
      </c>
      <c r="V16" s="388">
        <v>0.7</v>
      </c>
      <c r="W16" s="388">
        <v>10.029999999999999</v>
      </c>
      <c r="X16" s="388">
        <v>1.57</v>
      </c>
      <c r="Y16" s="388">
        <v>7.07</v>
      </c>
      <c r="Z16" s="389">
        <v>3.0579999999999998</v>
      </c>
      <c r="AA16" s="389">
        <v>2.0649999999999999</v>
      </c>
      <c r="AB16" s="389">
        <v>5.3280000000000003</v>
      </c>
      <c r="AC16" s="389">
        <v>8.2899999999999991</v>
      </c>
      <c r="AD16" s="389">
        <v>3.61</v>
      </c>
      <c r="AE16" s="389">
        <v>7.71</v>
      </c>
      <c r="AF16" s="389">
        <v>10.52</v>
      </c>
      <c r="AG16" s="389">
        <v>10.67</v>
      </c>
      <c r="AH16" s="389">
        <v>4.6399999999999997</v>
      </c>
      <c r="AI16" s="389">
        <v>3.71</v>
      </c>
      <c r="AJ16" s="389">
        <v>1.38</v>
      </c>
      <c r="AK16" s="389">
        <v>1.93</v>
      </c>
      <c r="AL16" s="389">
        <v>1.5880000000000001</v>
      </c>
      <c r="AM16" s="389">
        <v>1.968</v>
      </c>
      <c r="AN16" s="389">
        <v>0.22</v>
      </c>
      <c r="AO16" s="393">
        <v>2.27</v>
      </c>
      <c r="AP16" s="393">
        <v>1.66</v>
      </c>
      <c r="AQ16" s="393">
        <v>2.12</v>
      </c>
      <c r="AR16" s="393">
        <v>1.9</v>
      </c>
      <c r="AS16" s="393">
        <v>4.5999999999999996</v>
      </c>
      <c r="AT16" s="389">
        <v>1.03</v>
      </c>
      <c r="AU16" s="389">
        <v>5.0999999999999996</v>
      </c>
      <c r="AV16" s="389">
        <v>4.83</v>
      </c>
      <c r="AW16" s="389">
        <v>4.55</v>
      </c>
      <c r="AX16" s="389">
        <v>22.81</v>
      </c>
      <c r="AY16" s="389">
        <v>17.68</v>
      </c>
      <c r="AZ16" s="389">
        <v>13.88</v>
      </c>
      <c r="BA16" s="389">
        <v>15.65</v>
      </c>
      <c r="BB16" s="389">
        <v>24.33</v>
      </c>
      <c r="BC16" s="389">
        <v>16.22</v>
      </c>
      <c r="BD16" s="391">
        <v>19.02</v>
      </c>
      <c r="BE16" s="391">
        <v>13.737476769999999</v>
      </c>
      <c r="BF16" s="392">
        <v>19.45055975</v>
      </c>
    </row>
    <row r="17" spans="1:58" ht="15.75" customHeight="1">
      <c r="A17" s="386" t="s">
        <v>306</v>
      </c>
      <c r="B17" s="387">
        <v>5841.25</v>
      </c>
      <c r="C17" s="388">
        <v>5692.02</v>
      </c>
      <c r="D17" s="388">
        <v>4176.1400000000003</v>
      </c>
      <c r="E17" s="388">
        <v>4478.38</v>
      </c>
      <c r="F17" s="388">
        <v>4857.88</v>
      </c>
      <c r="G17" s="388">
        <v>4572.49</v>
      </c>
      <c r="H17" s="388">
        <v>4119.01</v>
      </c>
      <c r="I17" s="388">
        <v>4010.93</v>
      </c>
      <c r="J17" s="388">
        <v>5344.13</v>
      </c>
      <c r="K17" s="388">
        <v>5748.03</v>
      </c>
      <c r="L17" s="388">
        <v>3984.37</v>
      </c>
      <c r="M17" s="388">
        <v>3031.75</v>
      </c>
      <c r="N17" s="388">
        <v>5038.82</v>
      </c>
      <c r="O17" s="388">
        <v>4283.37</v>
      </c>
      <c r="P17" s="388">
        <v>2594.3000000000002</v>
      </c>
      <c r="Q17" s="388">
        <v>2228.36</v>
      </c>
      <c r="R17" s="388">
        <v>2160.06</v>
      </c>
      <c r="S17" s="388">
        <v>2756.19</v>
      </c>
      <c r="T17" s="388">
        <v>3821.12</v>
      </c>
      <c r="U17" s="388">
        <v>2068.52</v>
      </c>
      <c r="V17" s="388">
        <v>2548.96</v>
      </c>
      <c r="W17" s="388">
        <v>4294.68</v>
      </c>
      <c r="X17" s="388">
        <v>2729.1</v>
      </c>
      <c r="Y17" s="388">
        <v>5692.48</v>
      </c>
      <c r="Z17" s="389">
        <v>5165.78</v>
      </c>
      <c r="AA17" s="389">
        <v>3655.74</v>
      </c>
      <c r="AB17" s="389">
        <v>5854.65</v>
      </c>
      <c r="AC17" s="389">
        <v>3605.77</v>
      </c>
      <c r="AD17" s="389">
        <v>3778.8</v>
      </c>
      <c r="AE17" s="389">
        <v>3246.99</v>
      </c>
      <c r="AF17" s="389">
        <v>4691.83</v>
      </c>
      <c r="AG17" s="389">
        <v>4586.3100000000004</v>
      </c>
      <c r="AH17" s="389">
        <v>5580.68</v>
      </c>
      <c r="AI17" s="389">
        <v>7948.83</v>
      </c>
      <c r="AJ17" s="389">
        <v>6038.6066666666666</v>
      </c>
      <c r="AK17" s="389">
        <v>7065.87</v>
      </c>
      <c r="AL17" s="389">
        <v>7563.49</v>
      </c>
      <c r="AM17" s="389">
        <v>4715.24</v>
      </c>
      <c r="AN17" s="389">
        <v>3521.67</v>
      </c>
      <c r="AO17" s="393">
        <v>5205.8599999999997</v>
      </c>
      <c r="AP17" s="393">
        <v>4840.01</v>
      </c>
      <c r="AQ17" s="393">
        <v>3471.04</v>
      </c>
      <c r="AR17" s="393">
        <v>4943.45</v>
      </c>
      <c r="AS17" s="393">
        <v>5091.62</v>
      </c>
      <c r="AT17" s="389">
        <v>4908.5600000000004</v>
      </c>
      <c r="AU17" s="389">
        <v>3933.86</v>
      </c>
      <c r="AV17" s="389">
        <v>3482.08</v>
      </c>
      <c r="AW17" s="389">
        <v>3885.67</v>
      </c>
      <c r="AX17" s="389">
        <v>3986.63</v>
      </c>
      <c r="AY17" s="389">
        <v>5653.61</v>
      </c>
      <c r="AZ17" s="389">
        <v>5336.25</v>
      </c>
      <c r="BA17" s="389">
        <v>6117.23</v>
      </c>
      <c r="BB17" s="389">
        <v>5701.54</v>
      </c>
      <c r="BC17" s="389">
        <v>4463.8900000000003</v>
      </c>
      <c r="BD17" s="391">
        <v>4539.8100000000004</v>
      </c>
      <c r="BE17" s="391">
        <v>6203.5478547999992</v>
      </c>
      <c r="BF17" s="392">
        <v>6416.2116147400002</v>
      </c>
    </row>
    <row r="18" spans="1:58" ht="15.75" customHeight="1">
      <c r="A18" s="399"/>
      <c r="B18" s="387"/>
      <c r="C18" s="388"/>
      <c r="D18" s="388"/>
      <c r="E18" s="388"/>
      <c r="F18" s="388"/>
      <c r="G18" s="388"/>
      <c r="H18" s="388"/>
      <c r="I18" s="388"/>
      <c r="J18" s="388"/>
      <c r="K18" s="388"/>
      <c r="L18" s="388"/>
      <c r="M18" s="388"/>
      <c r="N18" s="388"/>
      <c r="O18" s="388"/>
      <c r="P18" s="388"/>
      <c r="Q18" s="388"/>
      <c r="R18" s="388"/>
      <c r="S18" s="388"/>
      <c r="T18" s="388"/>
      <c r="U18" s="388"/>
      <c r="V18" s="388"/>
      <c r="W18" s="388"/>
      <c r="X18" s="388"/>
      <c r="Y18" s="388"/>
      <c r="Z18" s="389"/>
      <c r="AA18" s="389"/>
      <c r="AB18" s="389"/>
      <c r="AC18" s="389"/>
      <c r="AD18" s="389"/>
      <c r="AE18" s="389"/>
      <c r="AF18" s="389"/>
      <c r="AG18" s="389"/>
      <c r="AH18" s="389"/>
      <c r="AI18" s="389"/>
      <c r="AJ18" s="389"/>
      <c r="AK18" s="389"/>
      <c r="AL18" s="389"/>
      <c r="AM18" s="389"/>
      <c r="AN18" s="389"/>
      <c r="AO18" s="393"/>
      <c r="AP18" s="393"/>
      <c r="AQ18" s="393"/>
      <c r="AR18" s="393"/>
      <c r="AS18" s="393"/>
      <c r="AT18" s="389"/>
      <c r="AU18" s="389"/>
      <c r="AV18" s="389"/>
      <c r="AW18" s="389"/>
      <c r="AX18" s="389"/>
      <c r="AY18" s="389"/>
      <c r="AZ18" s="389"/>
      <c r="BA18" s="389"/>
      <c r="BB18" s="389"/>
      <c r="BC18" s="389"/>
      <c r="BD18" s="391"/>
      <c r="BE18" s="391"/>
      <c r="BF18" s="392"/>
    </row>
    <row r="19" spans="1:58" ht="15.75" customHeight="1">
      <c r="A19" s="379" t="s">
        <v>307</v>
      </c>
      <c r="B19" s="400">
        <v>2133.6</v>
      </c>
      <c r="C19" s="401">
        <v>1733.07</v>
      </c>
      <c r="D19" s="401">
        <v>1486.36</v>
      </c>
      <c r="E19" s="401">
        <v>2681.69</v>
      </c>
      <c r="F19" s="401">
        <v>5468.9</v>
      </c>
      <c r="G19" s="401">
        <v>3293.57</v>
      </c>
      <c r="H19" s="401">
        <v>3752.4</v>
      </c>
      <c r="I19" s="401">
        <v>4030.29</v>
      </c>
      <c r="J19" s="401">
        <v>3496.02</v>
      </c>
      <c r="K19" s="401">
        <v>7065.8</v>
      </c>
      <c r="L19" s="401">
        <v>4824.97</v>
      </c>
      <c r="M19" s="401">
        <v>7203.4</v>
      </c>
      <c r="N19" s="401">
        <v>4497.32</v>
      </c>
      <c r="O19" s="401">
        <v>3582.45</v>
      </c>
      <c r="P19" s="401">
        <v>3386.48</v>
      </c>
      <c r="Q19" s="401">
        <v>2972.04</v>
      </c>
      <c r="R19" s="401">
        <v>3420.38</v>
      </c>
      <c r="S19" s="401">
        <v>2950.93</v>
      </c>
      <c r="T19" s="401">
        <v>2198.0300000000002</v>
      </c>
      <c r="U19" s="401">
        <v>3797.02</v>
      </c>
      <c r="V19" s="401">
        <v>3182.44</v>
      </c>
      <c r="W19" s="401">
        <v>2237.33</v>
      </c>
      <c r="X19" s="401">
        <v>2186.02</v>
      </c>
      <c r="Y19" s="401">
        <v>2102.64</v>
      </c>
      <c r="Z19" s="402">
        <v>2264.96</v>
      </c>
      <c r="AA19" s="402">
        <v>2902.0299999999997</v>
      </c>
      <c r="AB19" s="402">
        <v>2596.4499999999998</v>
      </c>
      <c r="AC19" s="402">
        <v>2565.67514489</v>
      </c>
      <c r="AD19" s="402">
        <v>3701.98</v>
      </c>
      <c r="AE19" s="402">
        <v>3563.5699999999997</v>
      </c>
      <c r="AF19" s="402">
        <v>3415.3198129700004</v>
      </c>
      <c r="AG19" s="402">
        <v>3161.8274950599998</v>
      </c>
      <c r="AH19" s="402">
        <v>5249.2699999999986</v>
      </c>
      <c r="AI19" s="402">
        <v>3540.1112268199995</v>
      </c>
      <c r="AJ19" s="402">
        <v>2276.21</v>
      </c>
      <c r="AK19" s="402">
        <v>3920.37</v>
      </c>
      <c r="AL19" s="402">
        <v>2904.3409999999999</v>
      </c>
      <c r="AM19" s="402">
        <v>2905.77</v>
      </c>
      <c r="AN19" s="402">
        <v>4115.45</v>
      </c>
      <c r="AO19" s="403">
        <v>3565.7541757700001</v>
      </c>
      <c r="AP19" s="403">
        <v>3815.5969335500004</v>
      </c>
      <c r="AQ19" s="403">
        <v>4095.3700000000003</v>
      </c>
      <c r="AR19" s="403">
        <v>3947.4100000000003</v>
      </c>
      <c r="AS19" s="403">
        <v>4351.4799999999996</v>
      </c>
      <c r="AT19" s="403">
        <v>6187</v>
      </c>
      <c r="AU19" s="403">
        <v>5469.143</v>
      </c>
      <c r="AV19" s="403">
        <v>5247.52</v>
      </c>
      <c r="AW19" s="403">
        <v>3816.9900000000002</v>
      </c>
      <c r="AX19" s="403">
        <v>3027.1559771100001</v>
      </c>
      <c r="AY19" s="403">
        <v>3998.3800000000006</v>
      </c>
      <c r="AZ19" s="403">
        <v>3060.6699999999996</v>
      </c>
      <c r="BA19" s="403">
        <v>1895.2199999999998</v>
      </c>
      <c r="BB19" s="403">
        <v>3392.0899999999997</v>
      </c>
      <c r="BC19" s="403">
        <v>4831.1099999999997</v>
      </c>
      <c r="BD19" s="404">
        <v>3187.145</v>
      </c>
      <c r="BE19" s="404">
        <v>2936.2364141999997</v>
      </c>
      <c r="BF19" s="405">
        <v>2541.4592083500002</v>
      </c>
    </row>
    <row r="20" spans="1:58" ht="15.75" customHeight="1">
      <c r="A20" s="379" t="s">
        <v>308</v>
      </c>
      <c r="B20" s="380">
        <v>1968.17</v>
      </c>
      <c r="C20" s="381">
        <v>1603.47</v>
      </c>
      <c r="D20" s="381">
        <v>1466.88</v>
      </c>
      <c r="E20" s="381">
        <v>2570.48</v>
      </c>
      <c r="F20" s="381">
        <v>5412.33</v>
      </c>
      <c r="G20" s="381">
        <v>3193.31</v>
      </c>
      <c r="H20" s="381">
        <v>4433.2299999999996</v>
      </c>
      <c r="I20" s="381">
        <v>3945.92</v>
      </c>
      <c r="J20" s="381">
        <v>3494.42</v>
      </c>
      <c r="K20" s="381">
        <v>7009.55</v>
      </c>
      <c r="L20" s="381">
        <v>4774.68</v>
      </c>
      <c r="M20" s="381">
        <v>7150.2</v>
      </c>
      <c r="N20" s="381">
        <v>4416.3900000000003</v>
      </c>
      <c r="O20" s="381">
        <v>3531.09</v>
      </c>
      <c r="P20" s="381">
        <v>3308.19</v>
      </c>
      <c r="Q20" s="381">
        <v>2881.18</v>
      </c>
      <c r="R20" s="381">
        <v>3356.94</v>
      </c>
      <c r="S20" s="381">
        <v>2896.97</v>
      </c>
      <c r="T20" s="381">
        <v>2111.2600000000002</v>
      </c>
      <c r="U20" s="381">
        <v>3797.02</v>
      </c>
      <c r="V20" s="381">
        <v>3106.61</v>
      </c>
      <c r="W20" s="381">
        <v>2161.31</v>
      </c>
      <c r="X20" s="381">
        <v>2138.8200000000002</v>
      </c>
      <c r="Y20" s="381">
        <v>2096.16</v>
      </c>
      <c r="Z20" s="382">
        <v>2197.0500000000002</v>
      </c>
      <c r="AA20" s="382">
        <v>2860.35</v>
      </c>
      <c r="AB20" s="382">
        <v>2512.7799999999997</v>
      </c>
      <c r="AC20" s="382">
        <v>2481.5251448899999</v>
      </c>
      <c r="AD20" s="382">
        <v>3590.39</v>
      </c>
      <c r="AE20" s="382">
        <v>3385.8099999999995</v>
      </c>
      <c r="AF20" s="382">
        <v>3282.5598129700002</v>
      </c>
      <c r="AG20" s="382">
        <v>3061.0474950599996</v>
      </c>
      <c r="AH20" s="382">
        <v>5078.7399999999989</v>
      </c>
      <c r="AI20" s="382">
        <v>3463.4712268199996</v>
      </c>
      <c r="AJ20" s="382">
        <v>2169.84</v>
      </c>
      <c r="AK20" s="382">
        <v>3835.62</v>
      </c>
      <c r="AL20" s="382">
        <v>2805.7799999999997</v>
      </c>
      <c r="AM20" s="382">
        <v>2768.68</v>
      </c>
      <c r="AN20" s="382">
        <v>3985.95</v>
      </c>
      <c r="AO20" s="383">
        <v>3439.7041757699999</v>
      </c>
      <c r="AP20" s="383">
        <v>3657.1569335500003</v>
      </c>
      <c r="AQ20" s="383">
        <v>3873.2500000000005</v>
      </c>
      <c r="AR20" s="383">
        <v>3826.8900000000003</v>
      </c>
      <c r="AS20" s="383">
        <v>4234.08</v>
      </c>
      <c r="AT20" s="383">
        <v>6087.81</v>
      </c>
      <c r="AU20" s="383">
        <v>5345.9629999999997</v>
      </c>
      <c r="AV20" s="383">
        <v>5082.2900000000009</v>
      </c>
      <c r="AW20" s="383">
        <v>3667.13</v>
      </c>
      <c r="AX20" s="383">
        <v>2945.79597711</v>
      </c>
      <c r="AY20" s="383">
        <v>3902.2700000000004</v>
      </c>
      <c r="AZ20" s="383">
        <v>2912.43</v>
      </c>
      <c r="BA20" s="383">
        <v>1754.8899999999999</v>
      </c>
      <c r="BB20" s="383">
        <v>3256.97</v>
      </c>
      <c r="BC20" s="383">
        <v>4583.13</v>
      </c>
      <c r="BD20" s="384">
        <v>3006.7350000000001</v>
      </c>
      <c r="BE20" s="384">
        <v>2794.0364141999999</v>
      </c>
      <c r="BF20" s="385">
        <v>2276.0492083500003</v>
      </c>
    </row>
    <row r="21" spans="1:58" ht="15.75" customHeight="1">
      <c r="A21" s="386" t="s">
        <v>309</v>
      </c>
      <c r="B21" s="387">
        <v>1566.39</v>
      </c>
      <c r="C21" s="388">
        <v>1167.52</v>
      </c>
      <c r="D21" s="388">
        <v>1196.17</v>
      </c>
      <c r="E21" s="388">
        <v>2163.37</v>
      </c>
      <c r="F21" s="388">
        <v>5103.79</v>
      </c>
      <c r="G21" s="388">
        <v>2863.28</v>
      </c>
      <c r="H21" s="388">
        <v>3986.78</v>
      </c>
      <c r="I21" s="388">
        <v>3536.23</v>
      </c>
      <c r="J21" s="388">
        <v>3213.81</v>
      </c>
      <c r="K21" s="388">
        <v>6528.15</v>
      </c>
      <c r="L21" s="388">
        <v>4412.88</v>
      </c>
      <c r="M21" s="388">
        <v>5907.03</v>
      </c>
      <c r="N21" s="388">
        <v>3854.53</v>
      </c>
      <c r="O21" s="388">
        <v>3191.4</v>
      </c>
      <c r="P21" s="388">
        <v>3141.31</v>
      </c>
      <c r="Q21" s="388">
        <v>2622.52</v>
      </c>
      <c r="R21" s="388">
        <v>2808.58</v>
      </c>
      <c r="S21" s="388">
        <v>2103.67</v>
      </c>
      <c r="T21" s="388">
        <v>1815.81</v>
      </c>
      <c r="U21" s="388">
        <v>3065.53</v>
      </c>
      <c r="V21" s="388">
        <v>2460.83</v>
      </c>
      <c r="W21" s="388">
        <v>1743.05</v>
      </c>
      <c r="X21" s="388">
        <v>1788.96</v>
      </c>
      <c r="Y21" s="388">
        <v>1206.21</v>
      </c>
      <c r="Z21" s="389">
        <v>1890.92</v>
      </c>
      <c r="AA21" s="389">
        <v>2117.85</v>
      </c>
      <c r="AB21" s="389">
        <v>2064.21</v>
      </c>
      <c r="AC21" s="389">
        <v>2147.1225168399997</v>
      </c>
      <c r="AD21" s="389">
        <v>2984.81</v>
      </c>
      <c r="AE21" s="389">
        <v>2941.4399999999996</v>
      </c>
      <c r="AF21" s="389">
        <v>2576.36</v>
      </c>
      <c r="AG21" s="389">
        <v>2399.35668442</v>
      </c>
      <c r="AH21" s="389">
        <v>4207.3099999999995</v>
      </c>
      <c r="AI21" s="389">
        <v>2820.78380569</v>
      </c>
      <c r="AJ21" s="389">
        <v>1841.89</v>
      </c>
      <c r="AK21" s="389">
        <v>2180.2400000000002</v>
      </c>
      <c r="AL21" s="389">
        <v>2135.54</v>
      </c>
      <c r="AM21" s="389">
        <v>2094.89</v>
      </c>
      <c r="AN21" s="389">
        <v>3604.91</v>
      </c>
      <c r="AO21" s="393">
        <v>2707.8358851100002</v>
      </c>
      <c r="AP21" s="393">
        <v>3217.2238372500005</v>
      </c>
      <c r="AQ21" s="393">
        <v>3241.8700000000003</v>
      </c>
      <c r="AR21" s="393">
        <v>3293.6600000000003</v>
      </c>
      <c r="AS21" s="393">
        <v>3676.9700000000003</v>
      </c>
      <c r="AT21" s="393">
        <v>5184.7</v>
      </c>
      <c r="AU21" s="393">
        <v>4420.5</v>
      </c>
      <c r="AV21" s="393">
        <v>4258.28</v>
      </c>
      <c r="AW21" s="393">
        <v>3351.45</v>
      </c>
      <c r="AX21" s="393">
        <v>2492.5500000000002</v>
      </c>
      <c r="AY21" s="393">
        <v>3099.8</v>
      </c>
      <c r="AZ21" s="393">
        <v>2387.7599999999998</v>
      </c>
      <c r="BA21" s="393">
        <v>1428.25</v>
      </c>
      <c r="BB21" s="393">
        <v>3009.1800000000003</v>
      </c>
      <c r="BC21" s="393">
        <v>4270.07</v>
      </c>
      <c r="BD21" s="394">
        <v>2473.19</v>
      </c>
      <c r="BE21" s="394">
        <v>2205.3264141999998</v>
      </c>
      <c r="BF21" s="395">
        <v>1912.2792083500001</v>
      </c>
    </row>
    <row r="22" spans="1:58" ht="15.75" customHeight="1">
      <c r="A22" s="396" t="s">
        <v>310</v>
      </c>
      <c r="B22" s="387">
        <v>240.5</v>
      </c>
      <c r="C22" s="388">
        <v>0</v>
      </c>
      <c r="D22" s="388">
        <v>0</v>
      </c>
      <c r="E22" s="388">
        <v>0</v>
      </c>
      <c r="F22" s="388">
        <v>495.4</v>
      </c>
      <c r="G22" s="388">
        <v>579.39</v>
      </c>
      <c r="H22" s="388">
        <v>1037.1099999999999</v>
      </c>
      <c r="I22" s="388">
        <v>1014.06</v>
      </c>
      <c r="J22" s="388">
        <v>137.5</v>
      </c>
      <c r="K22" s="388">
        <v>3055.45</v>
      </c>
      <c r="L22" s="388">
        <v>3051.08</v>
      </c>
      <c r="M22" s="388">
        <v>470</v>
      </c>
      <c r="N22" s="388">
        <v>684.64</v>
      </c>
      <c r="O22" s="388">
        <v>2572.0100000000002</v>
      </c>
      <c r="P22" s="388">
        <v>3003.31</v>
      </c>
      <c r="Q22" s="388">
        <v>2427.52</v>
      </c>
      <c r="R22" s="388">
        <v>2505.08</v>
      </c>
      <c r="S22" s="388">
        <v>1668.47</v>
      </c>
      <c r="T22" s="388">
        <v>1545.41</v>
      </c>
      <c r="U22" s="388">
        <v>2693.97</v>
      </c>
      <c r="V22" s="388">
        <v>1986.51</v>
      </c>
      <c r="W22" s="388">
        <v>1186.54</v>
      </c>
      <c r="X22" s="388">
        <v>1347.47</v>
      </c>
      <c r="Y22" s="388">
        <v>871.95</v>
      </c>
      <c r="Z22" s="389">
        <v>1461.75</v>
      </c>
      <c r="AA22" s="389">
        <v>1838.85</v>
      </c>
      <c r="AB22" s="389">
        <v>1582.02</v>
      </c>
      <c r="AC22" s="389">
        <v>1841.0735168399999</v>
      </c>
      <c r="AD22" s="389">
        <v>2707.47</v>
      </c>
      <c r="AE22" s="389">
        <v>2283.9499999999998</v>
      </c>
      <c r="AF22" s="389">
        <v>1835.2</v>
      </c>
      <c r="AG22" s="389">
        <v>1948.51968442</v>
      </c>
      <c r="AH22" s="389">
        <v>3593.54</v>
      </c>
      <c r="AI22" s="389">
        <v>2342.07576169</v>
      </c>
      <c r="AJ22" s="389">
        <v>1561.68</v>
      </c>
      <c r="AK22" s="389">
        <v>1839.13</v>
      </c>
      <c r="AL22" s="389">
        <v>2000</v>
      </c>
      <c r="AM22" s="389">
        <v>1794.85</v>
      </c>
      <c r="AN22" s="389">
        <v>3274.38</v>
      </c>
      <c r="AO22" s="393">
        <v>2375.5778851100004</v>
      </c>
      <c r="AP22" s="393">
        <v>2549.8936170700003</v>
      </c>
      <c r="AQ22" s="393">
        <v>2643.34</v>
      </c>
      <c r="AR22" s="393">
        <v>2643.34</v>
      </c>
      <c r="AS22" s="393">
        <v>2899.05</v>
      </c>
      <c r="AT22" s="389">
        <v>3850</v>
      </c>
      <c r="AU22" s="389">
        <v>2607</v>
      </c>
      <c r="AV22" s="389">
        <v>1749.62</v>
      </c>
      <c r="AW22" s="389">
        <v>1397.86</v>
      </c>
      <c r="AX22" s="389">
        <v>1640.65</v>
      </c>
      <c r="AY22" s="389">
        <v>1942.18</v>
      </c>
      <c r="AZ22" s="389">
        <v>1452.75</v>
      </c>
      <c r="BA22" s="389">
        <v>891.52</v>
      </c>
      <c r="BB22" s="389">
        <v>1487</v>
      </c>
      <c r="BC22" s="389">
        <v>3000</v>
      </c>
      <c r="BD22" s="391">
        <v>1961.69</v>
      </c>
      <c r="BE22" s="391">
        <v>1842.91</v>
      </c>
      <c r="BF22" s="392">
        <v>1539.42</v>
      </c>
    </row>
    <row r="23" spans="1:58" ht="15.75" customHeight="1">
      <c r="A23" s="396" t="s">
        <v>311</v>
      </c>
      <c r="B23" s="387"/>
      <c r="C23" s="388"/>
      <c r="D23" s="388"/>
      <c r="E23" s="388"/>
      <c r="F23" s="388"/>
      <c r="G23" s="388"/>
      <c r="H23" s="388"/>
      <c r="I23" s="388"/>
      <c r="J23" s="388"/>
      <c r="K23" s="388"/>
      <c r="L23" s="388"/>
      <c r="M23" s="388"/>
      <c r="N23" s="388"/>
      <c r="O23" s="388"/>
      <c r="P23" s="388"/>
      <c r="Q23" s="388"/>
      <c r="R23" s="388"/>
      <c r="S23" s="388"/>
      <c r="T23" s="388"/>
      <c r="U23" s="388"/>
      <c r="V23" s="388"/>
      <c r="W23" s="388"/>
      <c r="X23" s="388"/>
      <c r="Y23" s="388"/>
      <c r="Z23" s="389"/>
      <c r="AA23" s="389"/>
      <c r="AB23" s="389"/>
      <c r="AC23" s="389"/>
      <c r="AD23" s="389"/>
      <c r="AE23" s="389"/>
      <c r="AF23" s="389"/>
      <c r="AG23" s="389"/>
      <c r="AH23" s="389"/>
      <c r="AI23" s="389"/>
      <c r="AJ23" s="389"/>
      <c r="AK23" s="389"/>
      <c r="AL23" s="389"/>
      <c r="AM23" s="389"/>
      <c r="AN23" s="389"/>
      <c r="AO23" s="393">
        <v>10</v>
      </c>
      <c r="AP23" s="393">
        <v>275.30022018</v>
      </c>
      <c r="AQ23" s="393">
        <v>251.21</v>
      </c>
      <c r="AR23" s="393">
        <v>252.17</v>
      </c>
      <c r="AS23" s="393">
        <v>273.64</v>
      </c>
      <c r="AT23" s="389">
        <v>339.05</v>
      </c>
      <c r="AU23" s="389">
        <v>397.71</v>
      </c>
      <c r="AV23" s="389">
        <v>547.04</v>
      </c>
      <c r="AW23" s="389">
        <v>446.44</v>
      </c>
      <c r="AX23" s="389">
        <v>296.67</v>
      </c>
      <c r="AY23" s="389">
        <v>187.03</v>
      </c>
      <c r="AZ23" s="389">
        <v>36.85</v>
      </c>
      <c r="BA23" s="389">
        <v>43.97</v>
      </c>
      <c r="BB23" s="389">
        <v>114.21</v>
      </c>
      <c r="BC23" s="389">
        <v>1.26</v>
      </c>
      <c r="BD23" s="391">
        <v>45</v>
      </c>
      <c r="BE23" s="391">
        <v>0.66641419999999996</v>
      </c>
      <c r="BF23" s="392">
        <v>2.6992083500000001</v>
      </c>
    </row>
    <row r="24" spans="1:58" ht="15.75" customHeight="1">
      <c r="A24" s="396" t="s">
        <v>312</v>
      </c>
      <c r="B24" s="387">
        <v>922.89</v>
      </c>
      <c r="C24" s="388">
        <v>707.52</v>
      </c>
      <c r="D24" s="388">
        <v>603.16999999999996</v>
      </c>
      <c r="E24" s="388">
        <v>826.1</v>
      </c>
      <c r="F24" s="388">
        <v>885.39</v>
      </c>
      <c r="G24" s="388">
        <v>881.39</v>
      </c>
      <c r="H24" s="388">
        <v>1174.67</v>
      </c>
      <c r="I24" s="388">
        <v>1032.17</v>
      </c>
      <c r="J24" s="388">
        <v>1242.8</v>
      </c>
      <c r="K24" s="388">
        <v>1342.7</v>
      </c>
      <c r="L24" s="388">
        <v>1306.8</v>
      </c>
      <c r="M24" s="388">
        <v>487.53</v>
      </c>
      <c r="N24" s="388">
        <v>559.25</v>
      </c>
      <c r="O24" s="388">
        <v>619.39</v>
      </c>
      <c r="P24" s="388">
        <v>138</v>
      </c>
      <c r="Q24" s="388">
        <v>195</v>
      </c>
      <c r="R24" s="388">
        <v>303.5</v>
      </c>
      <c r="S24" s="388">
        <v>435.2</v>
      </c>
      <c r="T24" s="388">
        <v>270.39999999999998</v>
      </c>
      <c r="U24" s="388">
        <v>371.56</v>
      </c>
      <c r="V24" s="388">
        <v>474.32</v>
      </c>
      <c r="W24" s="388">
        <v>556.51</v>
      </c>
      <c r="X24" s="388">
        <v>441.49</v>
      </c>
      <c r="Y24" s="388">
        <v>334.26</v>
      </c>
      <c r="Z24" s="389">
        <v>429.17</v>
      </c>
      <c r="AA24" s="389">
        <v>279</v>
      </c>
      <c r="AB24" s="389">
        <v>482.19</v>
      </c>
      <c r="AC24" s="389">
        <v>306.04899999999998</v>
      </c>
      <c r="AD24" s="389">
        <v>277.33999999999997</v>
      </c>
      <c r="AE24" s="389">
        <v>657.49</v>
      </c>
      <c r="AF24" s="389">
        <v>741.16</v>
      </c>
      <c r="AG24" s="389">
        <v>450.83699999999999</v>
      </c>
      <c r="AH24" s="389">
        <v>613.77</v>
      </c>
      <c r="AI24" s="389">
        <v>478.70804399999997</v>
      </c>
      <c r="AJ24" s="389">
        <v>280.20999999999998</v>
      </c>
      <c r="AK24" s="389">
        <v>341.11</v>
      </c>
      <c r="AL24" s="389">
        <v>135.54</v>
      </c>
      <c r="AM24" s="389">
        <v>300.04000000000002</v>
      </c>
      <c r="AN24" s="389">
        <v>330.53</v>
      </c>
      <c r="AO24" s="393">
        <v>322.25799999999998</v>
      </c>
      <c r="AP24" s="393">
        <v>392.03</v>
      </c>
      <c r="AQ24" s="393">
        <v>347.32</v>
      </c>
      <c r="AR24" s="393">
        <v>398.15</v>
      </c>
      <c r="AS24" s="393">
        <v>504.28</v>
      </c>
      <c r="AT24" s="397">
        <v>995.65</v>
      </c>
      <c r="AU24" s="389">
        <v>716.76</v>
      </c>
      <c r="AV24" s="389">
        <v>795.37</v>
      </c>
      <c r="AW24" s="389">
        <v>675.65</v>
      </c>
      <c r="AX24" s="389">
        <v>365.73</v>
      </c>
      <c r="AY24" s="389">
        <v>720.59</v>
      </c>
      <c r="AZ24" s="389">
        <v>698.16</v>
      </c>
      <c r="BA24" s="389">
        <v>492.76</v>
      </c>
      <c r="BB24" s="389">
        <v>633.77</v>
      </c>
      <c r="BC24" s="389">
        <v>544.80999999999995</v>
      </c>
      <c r="BD24" s="391">
        <v>419.5</v>
      </c>
      <c r="BE24" s="391">
        <v>361.75</v>
      </c>
      <c r="BF24" s="392">
        <v>370.16</v>
      </c>
    </row>
    <row r="25" spans="1:58" ht="15.75" customHeight="1">
      <c r="A25" s="396" t="s">
        <v>313</v>
      </c>
      <c r="B25" s="387">
        <v>403</v>
      </c>
      <c r="C25" s="388">
        <v>460</v>
      </c>
      <c r="D25" s="388">
        <v>593</v>
      </c>
      <c r="E25" s="388">
        <v>1337.27</v>
      </c>
      <c r="F25" s="388">
        <v>3723</v>
      </c>
      <c r="G25" s="388">
        <v>1402.5</v>
      </c>
      <c r="H25" s="388">
        <v>1775</v>
      </c>
      <c r="I25" s="388">
        <v>1490</v>
      </c>
      <c r="J25" s="388">
        <v>1833.51</v>
      </c>
      <c r="K25" s="388">
        <v>2130</v>
      </c>
      <c r="L25" s="388">
        <v>55</v>
      </c>
      <c r="M25" s="388">
        <v>4949.5</v>
      </c>
      <c r="N25" s="388">
        <v>2610.64</v>
      </c>
      <c r="O25" s="388">
        <v>0</v>
      </c>
      <c r="P25" s="388">
        <v>0</v>
      </c>
      <c r="Q25" s="388">
        <v>0</v>
      </c>
      <c r="R25" s="388">
        <v>0</v>
      </c>
      <c r="S25" s="388">
        <v>0</v>
      </c>
      <c r="T25" s="388">
        <v>0</v>
      </c>
      <c r="U25" s="388">
        <v>0</v>
      </c>
      <c r="V25" s="388">
        <v>0</v>
      </c>
      <c r="W25" s="388">
        <v>0</v>
      </c>
      <c r="X25" s="388">
        <v>0</v>
      </c>
      <c r="Y25" s="388">
        <v>0</v>
      </c>
      <c r="Z25" s="389">
        <v>0</v>
      </c>
      <c r="AA25" s="389">
        <v>0</v>
      </c>
      <c r="AB25" s="389"/>
      <c r="AC25" s="389">
        <v>0</v>
      </c>
      <c r="AD25" s="389">
        <v>0</v>
      </c>
      <c r="AE25" s="389">
        <v>0</v>
      </c>
      <c r="AF25" s="389">
        <v>0</v>
      </c>
      <c r="AG25" s="389">
        <v>0</v>
      </c>
      <c r="AH25" s="389">
        <v>0</v>
      </c>
      <c r="AI25" s="389">
        <v>0</v>
      </c>
      <c r="AJ25" s="389">
        <v>0</v>
      </c>
      <c r="AK25" s="389">
        <v>0</v>
      </c>
      <c r="AL25" s="389">
        <v>0</v>
      </c>
      <c r="AM25" s="389">
        <v>0</v>
      </c>
      <c r="AN25" s="389">
        <v>0</v>
      </c>
      <c r="AO25" s="393">
        <v>0</v>
      </c>
      <c r="AP25" s="393">
        <v>0</v>
      </c>
      <c r="AQ25" s="393">
        <v>0</v>
      </c>
      <c r="AR25" s="393">
        <v>0</v>
      </c>
      <c r="AS25" s="393">
        <v>0</v>
      </c>
      <c r="AT25" s="389"/>
      <c r="AU25" s="389">
        <v>399.03</v>
      </c>
      <c r="AV25" s="389">
        <v>966.25</v>
      </c>
      <c r="AW25" s="389">
        <v>631.5</v>
      </c>
      <c r="AX25" s="389">
        <v>114.5</v>
      </c>
      <c r="AY25" s="389">
        <v>0</v>
      </c>
      <c r="AZ25" s="389">
        <v>0</v>
      </c>
      <c r="BA25" s="389">
        <v>0</v>
      </c>
      <c r="BB25" s="389">
        <v>774.2</v>
      </c>
      <c r="BC25" s="389">
        <v>724</v>
      </c>
      <c r="BD25" s="391">
        <v>47</v>
      </c>
      <c r="BE25" s="391">
        <v>0</v>
      </c>
      <c r="BF25" s="392">
        <v>0</v>
      </c>
    </row>
    <row r="26" spans="1:58" ht="15.75" customHeight="1">
      <c r="A26" s="396" t="s">
        <v>314</v>
      </c>
      <c r="B26" s="387">
        <v>0</v>
      </c>
      <c r="C26" s="388">
        <v>0</v>
      </c>
      <c r="D26" s="388">
        <v>0</v>
      </c>
      <c r="E26" s="388">
        <v>0</v>
      </c>
      <c r="F26" s="388">
        <v>0</v>
      </c>
      <c r="G26" s="388">
        <v>0</v>
      </c>
      <c r="H26" s="388">
        <v>0</v>
      </c>
      <c r="I26" s="388">
        <v>0</v>
      </c>
      <c r="J26" s="388">
        <v>0</v>
      </c>
      <c r="K26" s="388">
        <v>0</v>
      </c>
      <c r="L26" s="388">
        <v>0</v>
      </c>
      <c r="M26" s="388">
        <v>0</v>
      </c>
      <c r="N26" s="388">
        <v>0</v>
      </c>
      <c r="O26" s="388">
        <v>0</v>
      </c>
      <c r="P26" s="388">
        <v>0</v>
      </c>
      <c r="Q26" s="388">
        <v>0</v>
      </c>
      <c r="R26" s="388">
        <v>0</v>
      </c>
      <c r="S26" s="388">
        <v>0</v>
      </c>
      <c r="T26" s="388">
        <v>0</v>
      </c>
      <c r="U26" s="388">
        <v>0</v>
      </c>
      <c r="V26" s="388">
        <v>0</v>
      </c>
      <c r="W26" s="388">
        <v>0</v>
      </c>
      <c r="X26" s="388">
        <v>0</v>
      </c>
      <c r="Y26" s="388">
        <v>0</v>
      </c>
      <c r="Z26" s="389">
        <v>0</v>
      </c>
      <c r="AA26" s="389">
        <v>0</v>
      </c>
      <c r="AB26" s="389"/>
      <c r="AC26" s="389">
        <v>0</v>
      </c>
      <c r="AD26" s="389">
        <v>0</v>
      </c>
      <c r="AE26" s="389">
        <v>0</v>
      </c>
      <c r="AF26" s="389">
        <v>0</v>
      </c>
      <c r="AG26" s="389">
        <v>0</v>
      </c>
      <c r="AH26" s="389">
        <v>0</v>
      </c>
      <c r="AI26" s="389">
        <v>0</v>
      </c>
      <c r="AJ26" s="389">
        <v>0</v>
      </c>
      <c r="AK26" s="389">
        <v>0</v>
      </c>
      <c r="AL26" s="389">
        <v>0</v>
      </c>
      <c r="AM26" s="389">
        <v>0</v>
      </c>
      <c r="AN26" s="389">
        <v>0</v>
      </c>
      <c r="AO26" s="393">
        <v>0</v>
      </c>
      <c r="AP26" s="393">
        <v>0</v>
      </c>
      <c r="AQ26" s="393">
        <v>0</v>
      </c>
      <c r="AR26" s="393">
        <v>0</v>
      </c>
      <c r="AS26" s="393">
        <v>0</v>
      </c>
      <c r="AT26" s="389"/>
      <c r="AU26" s="389">
        <v>300</v>
      </c>
      <c r="AV26" s="389">
        <v>200</v>
      </c>
      <c r="AW26" s="389">
        <v>200</v>
      </c>
      <c r="AX26" s="389">
        <v>75</v>
      </c>
      <c r="AY26" s="389">
        <v>250</v>
      </c>
      <c r="AZ26" s="389">
        <v>200</v>
      </c>
      <c r="BA26" s="389">
        <v>0</v>
      </c>
      <c r="BB26" s="389">
        <v>0</v>
      </c>
      <c r="BC26" s="389">
        <v>0</v>
      </c>
      <c r="BD26" s="389"/>
      <c r="BE26" s="389"/>
      <c r="BF26" s="392">
        <v>0</v>
      </c>
    </row>
    <row r="27" spans="1:58" ht="15.75" customHeight="1">
      <c r="A27" s="396" t="s">
        <v>315</v>
      </c>
      <c r="B27" s="387">
        <v>0</v>
      </c>
      <c r="C27" s="388">
        <v>0</v>
      </c>
      <c r="D27" s="388">
        <v>0</v>
      </c>
      <c r="E27" s="388">
        <v>0</v>
      </c>
      <c r="F27" s="388">
        <v>0</v>
      </c>
      <c r="G27" s="388">
        <v>0</v>
      </c>
      <c r="H27" s="388">
        <v>0</v>
      </c>
      <c r="I27" s="388">
        <v>0</v>
      </c>
      <c r="J27" s="388">
        <v>0</v>
      </c>
      <c r="K27" s="388">
        <v>0</v>
      </c>
      <c r="L27" s="388">
        <v>0</v>
      </c>
      <c r="M27" s="388">
        <v>0</v>
      </c>
      <c r="N27" s="388">
        <v>0</v>
      </c>
      <c r="O27" s="388">
        <v>0</v>
      </c>
      <c r="P27" s="388">
        <v>0</v>
      </c>
      <c r="Q27" s="388">
        <v>0</v>
      </c>
      <c r="R27" s="388">
        <v>0</v>
      </c>
      <c r="S27" s="388">
        <v>0</v>
      </c>
      <c r="T27" s="388">
        <v>0</v>
      </c>
      <c r="U27" s="388">
        <v>0</v>
      </c>
      <c r="V27" s="388">
        <v>0</v>
      </c>
      <c r="W27" s="388">
        <v>0</v>
      </c>
      <c r="X27" s="388">
        <v>0</v>
      </c>
      <c r="Y27" s="388">
        <v>0</v>
      </c>
      <c r="Z27" s="389">
        <v>0</v>
      </c>
      <c r="AA27" s="389">
        <v>0</v>
      </c>
      <c r="AB27" s="389"/>
      <c r="AC27" s="389">
        <v>0</v>
      </c>
      <c r="AD27" s="389">
        <v>0</v>
      </c>
      <c r="AE27" s="389">
        <v>0</v>
      </c>
      <c r="AF27" s="389">
        <v>0</v>
      </c>
      <c r="AG27" s="389">
        <v>0</v>
      </c>
      <c r="AH27" s="389">
        <v>0</v>
      </c>
      <c r="AI27" s="389">
        <v>0</v>
      </c>
      <c r="AJ27" s="389">
        <v>0</v>
      </c>
      <c r="AK27" s="389">
        <v>0</v>
      </c>
      <c r="AL27" s="389">
        <v>0</v>
      </c>
      <c r="AM27" s="389">
        <v>0</v>
      </c>
      <c r="AN27" s="389">
        <v>0</v>
      </c>
      <c r="AO27" s="393">
        <v>0</v>
      </c>
      <c r="AP27" s="393">
        <v>0</v>
      </c>
      <c r="AQ27" s="393">
        <v>0</v>
      </c>
      <c r="AR27" s="393">
        <v>0</v>
      </c>
      <c r="AS27" s="393">
        <v>0</v>
      </c>
      <c r="AT27" s="389"/>
      <c r="AU27" s="389">
        <v>0</v>
      </c>
      <c r="AV27" s="389">
        <v>0</v>
      </c>
      <c r="AW27" s="389">
        <v>0</v>
      </c>
      <c r="AX27" s="389">
        <v>0</v>
      </c>
      <c r="AY27" s="389">
        <v>0</v>
      </c>
      <c r="AZ27" s="389">
        <v>0</v>
      </c>
      <c r="BA27" s="389">
        <v>0</v>
      </c>
      <c r="BB27" s="389">
        <v>0</v>
      </c>
      <c r="BC27" s="389">
        <v>0</v>
      </c>
      <c r="BD27" s="389"/>
      <c r="BE27" s="389">
        <v>0</v>
      </c>
      <c r="BF27" s="392">
        <v>0</v>
      </c>
    </row>
    <row r="28" spans="1:58" ht="15.75" customHeight="1">
      <c r="A28" s="386" t="s">
        <v>316</v>
      </c>
      <c r="B28" s="387">
        <v>58.57</v>
      </c>
      <c r="C28" s="388">
        <v>19.71</v>
      </c>
      <c r="D28" s="388">
        <v>62.76</v>
      </c>
      <c r="E28" s="388">
        <v>78.37</v>
      </c>
      <c r="F28" s="388">
        <v>0.11</v>
      </c>
      <c r="G28" s="388">
        <v>39.619999999999997</v>
      </c>
      <c r="H28" s="388">
        <v>65.36</v>
      </c>
      <c r="I28" s="388">
        <v>27.63</v>
      </c>
      <c r="J28" s="388">
        <v>58.47</v>
      </c>
      <c r="K28" s="388">
        <v>70.78</v>
      </c>
      <c r="L28" s="388">
        <v>33.549999999999997</v>
      </c>
      <c r="M28" s="388">
        <v>48.67</v>
      </c>
      <c r="N28" s="388">
        <v>35.5</v>
      </c>
      <c r="O28" s="388">
        <v>52.64</v>
      </c>
      <c r="P28" s="388">
        <v>41.15</v>
      </c>
      <c r="Q28" s="388">
        <v>28.16</v>
      </c>
      <c r="R28" s="388">
        <v>277.60000000000002</v>
      </c>
      <c r="S28" s="388">
        <v>133.91</v>
      </c>
      <c r="T28" s="388">
        <v>80.09</v>
      </c>
      <c r="U28" s="388">
        <v>101.49</v>
      </c>
      <c r="V28" s="388">
        <v>115.41</v>
      </c>
      <c r="W28" s="388">
        <v>45.92</v>
      </c>
      <c r="X28" s="388">
        <v>35.28</v>
      </c>
      <c r="Y28" s="388">
        <v>51.06</v>
      </c>
      <c r="Z28" s="389">
        <v>110.72</v>
      </c>
      <c r="AA28" s="389">
        <v>36.29</v>
      </c>
      <c r="AB28" s="389">
        <v>57.27</v>
      </c>
      <c r="AC28" s="389">
        <v>83.959628049999992</v>
      </c>
      <c r="AD28" s="389">
        <v>38.4</v>
      </c>
      <c r="AE28" s="389">
        <v>80.19</v>
      </c>
      <c r="AF28" s="389">
        <v>56</v>
      </c>
      <c r="AG28" s="389">
        <v>145.47999999999999</v>
      </c>
      <c r="AH28" s="389">
        <v>96.62</v>
      </c>
      <c r="AI28" s="389">
        <v>94.52</v>
      </c>
      <c r="AJ28" s="389">
        <v>103.11</v>
      </c>
      <c r="AK28" s="389">
        <v>66.540000000000006</v>
      </c>
      <c r="AL28" s="389">
        <v>156.44999999999999</v>
      </c>
      <c r="AM28" s="389">
        <v>132.47</v>
      </c>
      <c r="AN28" s="389">
        <v>80.97</v>
      </c>
      <c r="AO28" s="393">
        <v>176.47829066</v>
      </c>
      <c r="AP28" s="393">
        <v>272.87</v>
      </c>
      <c r="AQ28" s="393">
        <v>83.19</v>
      </c>
      <c r="AR28" s="393">
        <v>82.92</v>
      </c>
      <c r="AS28" s="393">
        <v>66.36</v>
      </c>
      <c r="AT28" s="393">
        <v>172.3</v>
      </c>
      <c r="AU28" s="389">
        <v>78.599999999999994</v>
      </c>
      <c r="AV28" s="389">
        <v>39.1</v>
      </c>
      <c r="AW28" s="389">
        <v>110.01</v>
      </c>
      <c r="AX28" s="389">
        <v>74.294468280000004</v>
      </c>
      <c r="AY28" s="389">
        <v>46.71</v>
      </c>
      <c r="AZ28" s="389">
        <v>45.73</v>
      </c>
      <c r="BA28" s="389">
        <v>32.049999999999997</v>
      </c>
      <c r="BB28" s="389">
        <v>62.49</v>
      </c>
      <c r="BC28" s="389">
        <v>30.36</v>
      </c>
      <c r="BD28" s="391">
        <v>39.79</v>
      </c>
      <c r="BE28" s="391">
        <v>26.6</v>
      </c>
      <c r="BF28" s="392">
        <v>31.5</v>
      </c>
    </row>
    <row r="29" spans="1:58" ht="15.75" customHeight="1">
      <c r="A29" s="386" t="s">
        <v>317</v>
      </c>
      <c r="B29" s="387">
        <v>19.34</v>
      </c>
      <c r="C29" s="388">
        <v>23.18</v>
      </c>
      <c r="D29" s="388">
        <v>67.89</v>
      </c>
      <c r="E29" s="388">
        <v>40.98</v>
      </c>
      <c r="F29" s="388">
        <v>73.33</v>
      </c>
      <c r="G29" s="388">
        <v>4.12</v>
      </c>
      <c r="H29" s="388">
        <v>33.840000000000003</v>
      </c>
      <c r="I29" s="388">
        <v>21.52</v>
      </c>
      <c r="J29" s="388">
        <v>53.84</v>
      </c>
      <c r="K29" s="388">
        <v>30.93</v>
      </c>
      <c r="L29" s="388">
        <v>63.77</v>
      </c>
      <c r="M29" s="388">
        <v>10.66</v>
      </c>
      <c r="N29" s="388">
        <v>16.100000000000001</v>
      </c>
      <c r="O29" s="388">
        <v>7.61</v>
      </c>
      <c r="P29" s="388">
        <v>69.349999999999994</v>
      </c>
      <c r="Q29" s="388">
        <v>44.16</v>
      </c>
      <c r="R29" s="388">
        <v>34.83</v>
      </c>
      <c r="S29" s="388">
        <v>11.24</v>
      </c>
      <c r="T29" s="388">
        <v>9.06</v>
      </c>
      <c r="U29" s="388">
        <v>87.27</v>
      </c>
      <c r="V29" s="388">
        <v>46.85</v>
      </c>
      <c r="W29" s="388">
        <v>44.74</v>
      </c>
      <c r="X29" s="388">
        <v>29.64</v>
      </c>
      <c r="Y29" s="388">
        <v>1.02</v>
      </c>
      <c r="Z29" s="389">
        <v>4.05</v>
      </c>
      <c r="AA29" s="389">
        <v>11.809999999999999</v>
      </c>
      <c r="AB29" s="389">
        <v>48.890000000000008</v>
      </c>
      <c r="AC29" s="389">
        <v>44.88</v>
      </c>
      <c r="AD29" s="389">
        <v>37.31</v>
      </c>
      <c r="AE29" s="389">
        <v>31.769999999999996</v>
      </c>
      <c r="AF29" s="389">
        <v>36.869812969999998</v>
      </c>
      <c r="AG29" s="389">
        <v>48.010810640000003</v>
      </c>
      <c r="AH29" s="389">
        <v>38.57</v>
      </c>
      <c r="AI29" s="389">
        <v>29.296972760000003</v>
      </c>
      <c r="AJ29" s="389">
        <v>41.080000000000005</v>
      </c>
      <c r="AK29" s="389">
        <v>14.910000000000002</v>
      </c>
      <c r="AL29" s="389">
        <v>2.9599999999999995</v>
      </c>
      <c r="AM29" s="389">
        <v>8.23</v>
      </c>
      <c r="AN29" s="389">
        <v>77.8</v>
      </c>
      <c r="AO29" s="393">
        <v>30.08</v>
      </c>
      <c r="AP29" s="393">
        <v>29.594784850000003</v>
      </c>
      <c r="AQ29" s="393">
        <v>27.8</v>
      </c>
      <c r="AR29" s="393">
        <v>21.310000000000002</v>
      </c>
      <c r="AS29" s="393">
        <v>35.15</v>
      </c>
      <c r="AT29" s="393">
        <v>45.56</v>
      </c>
      <c r="AU29" s="393">
        <v>15.803000000000001</v>
      </c>
      <c r="AV29" s="393">
        <v>48.51</v>
      </c>
      <c r="AW29" s="393">
        <v>7.04</v>
      </c>
      <c r="AX29" s="393">
        <v>22.6308604</v>
      </c>
      <c r="AY29" s="393">
        <v>11.26</v>
      </c>
      <c r="AZ29" s="393">
        <v>61.01</v>
      </c>
      <c r="BA29" s="393">
        <v>10.08</v>
      </c>
      <c r="BB29" s="393">
        <v>31.43</v>
      </c>
      <c r="BC29" s="393">
        <v>15.75</v>
      </c>
      <c r="BD29" s="394">
        <v>23.335000000000001</v>
      </c>
      <c r="BE29" s="394">
        <v>11.38</v>
      </c>
      <c r="BF29" s="395">
        <v>40.07</v>
      </c>
    </row>
    <row r="30" spans="1:58" ht="15.75" customHeight="1">
      <c r="A30" s="396" t="s">
        <v>318</v>
      </c>
      <c r="B30" s="387">
        <v>17</v>
      </c>
      <c r="C30" s="388">
        <v>19.96</v>
      </c>
      <c r="D30" s="388">
        <v>52.67</v>
      </c>
      <c r="E30" s="388">
        <v>34.909999999999997</v>
      </c>
      <c r="F30" s="388">
        <v>46.83</v>
      </c>
      <c r="G30" s="388">
        <v>1.81</v>
      </c>
      <c r="H30" s="388">
        <v>20.72</v>
      </c>
      <c r="I30" s="388">
        <v>20.18</v>
      </c>
      <c r="J30" s="388">
        <v>39.58</v>
      </c>
      <c r="K30" s="388">
        <v>26.68</v>
      </c>
      <c r="L30" s="388">
        <v>38.700000000000003</v>
      </c>
      <c r="M30" s="388">
        <v>7.43</v>
      </c>
      <c r="N30" s="388">
        <v>13.09</v>
      </c>
      <c r="O30" s="388">
        <v>6.05</v>
      </c>
      <c r="P30" s="388">
        <v>57.25</v>
      </c>
      <c r="Q30" s="388">
        <v>37.950000000000003</v>
      </c>
      <c r="R30" s="388">
        <v>11.62</v>
      </c>
      <c r="S30" s="388">
        <v>7.75</v>
      </c>
      <c r="T30" s="388">
        <v>7.41</v>
      </c>
      <c r="U30" s="388">
        <v>70.650000000000006</v>
      </c>
      <c r="V30" s="388">
        <v>36.299999999999997</v>
      </c>
      <c r="W30" s="388">
        <v>42.51</v>
      </c>
      <c r="X30" s="388">
        <v>4.8099999999999996</v>
      </c>
      <c r="Y30" s="388">
        <v>0.38</v>
      </c>
      <c r="Z30" s="389">
        <v>4.05</v>
      </c>
      <c r="AA30" s="389">
        <v>11.2</v>
      </c>
      <c r="AB30" s="389">
        <v>47.970000000000006</v>
      </c>
      <c r="AC30" s="389">
        <v>44.85</v>
      </c>
      <c r="AD30" s="389">
        <v>11.84</v>
      </c>
      <c r="AE30" s="389">
        <v>17.509999999999998</v>
      </c>
      <c r="AF30" s="389">
        <v>5.65663713</v>
      </c>
      <c r="AG30" s="389">
        <v>38.959235890000002</v>
      </c>
      <c r="AH30" s="389">
        <v>34.24</v>
      </c>
      <c r="AI30" s="389">
        <v>27.376972760000005</v>
      </c>
      <c r="AJ30" s="389">
        <v>6.65</v>
      </c>
      <c r="AK30" s="389">
        <v>13.850000000000001</v>
      </c>
      <c r="AL30" s="389">
        <v>2.3499999999999996</v>
      </c>
      <c r="AM30" s="389">
        <v>6.7</v>
      </c>
      <c r="AN30" s="389">
        <v>68.52</v>
      </c>
      <c r="AO30" s="393">
        <v>28.22</v>
      </c>
      <c r="AP30" s="393">
        <v>6.7717089300000008</v>
      </c>
      <c r="AQ30" s="393">
        <v>15.07</v>
      </c>
      <c r="AR30" s="393">
        <v>20.85</v>
      </c>
      <c r="AS30" s="393">
        <v>29.13</v>
      </c>
      <c r="AT30" s="393">
        <v>41.72</v>
      </c>
      <c r="AU30" s="389">
        <v>12.920000000000002</v>
      </c>
      <c r="AV30" s="389">
        <v>14.64</v>
      </c>
      <c r="AW30" s="389">
        <v>6.83</v>
      </c>
      <c r="AX30" s="389">
        <v>21.870860399999998</v>
      </c>
      <c r="AY30" s="389">
        <v>8.8699999999999992</v>
      </c>
      <c r="AZ30" s="389">
        <v>56.05</v>
      </c>
      <c r="BA30" s="389">
        <v>8.74</v>
      </c>
      <c r="BB30" s="389">
        <v>8.3000000000000007</v>
      </c>
      <c r="BC30" s="389">
        <v>14.43</v>
      </c>
      <c r="BD30" s="391">
        <v>22.89</v>
      </c>
      <c r="BE30" s="391">
        <v>0</v>
      </c>
      <c r="BF30" s="392">
        <v>36.200000000000003</v>
      </c>
    </row>
    <row r="31" spans="1:58" ht="15.75" customHeight="1">
      <c r="A31" s="396" t="s">
        <v>319</v>
      </c>
      <c r="B31" s="387">
        <v>0.11</v>
      </c>
      <c r="C31" s="388">
        <v>0.72</v>
      </c>
      <c r="D31" s="388">
        <v>14.6</v>
      </c>
      <c r="E31" s="388">
        <v>5.99</v>
      </c>
      <c r="F31" s="388">
        <v>1.21</v>
      </c>
      <c r="G31" s="388">
        <v>0</v>
      </c>
      <c r="H31" s="388">
        <v>11.47</v>
      </c>
      <c r="I31" s="388">
        <v>1.29</v>
      </c>
      <c r="J31" s="388">
        <v>14.22</v>
      </c>
      <c r="K31" s="388">
        <v>4.24</v>
      </c>
      <c r="L31" s="388">
        <v>0.38</v>
      </c>
      <c r="M31" s="388">
        <v>1.03</v>
      </c>
      <c r="N31" s="388">
        <v>1.51</v>
      </c>
      <c r="O31" s="388">
        <v>0.34</v>
      </c>
      <c r="P31" s="388">
        <v>10.33</v>
      </c>
      <c r="Q31" s="388">
        <v>0.05</v>
      </c>
      <c r="R31" s="388">
        <v>0.87</v>
      </c>
      <c r="S31" s="388">
        <v>2.48</v>
      </c>
      <c r="T31" s="388">
        <v>0.26</v>
      </c>
      <c r="U31" s="388">
        <v>14.61</v>
      </c>
      <c r="V31" s="388">
        <v>9.26</v>
      </c>
      <c r="W31" s="388">
        <v>0.04</v>
      </c>
      <c r="X31" s="388">
        <v>0.15</v>
      </c>
      <c r="Y31" s="388">
        <v>0.01</v>
      </c>
      <c r="Z31" s="389">
        <v>0</v>
      </c>
      <c r="AA31" s="389">
        <v>0</v>
      </c>
      <c r="AB31" s="389">
        <v>0.15000000000000002</v>
      </c>
      <c r="AC31" s="389">
        <v>0.02</v>
      </c>
      <c r="AD31" s="389">
        <v>2.58</v>
      </c>
      <c r="AE31" s="389">
        <v>0.05</v>
      </c>
      <c r="AF31" s="389">
        <v>1.7119999999999999E-4</v>
      </c>
      <c r="AG31" s="389">
        <v>6.2394133199999997</v>
      </c>
      <c r="AH31" s="389">
        <v>2.21</v>
      </c>
      <c r="AI31" s="389">
        <v>1.92</v>
      </c>
      <c r="AJ31" s="389">
        <v>0.34</v>
      </c>
      <c r="AK31" s="389"/>
      <c r="AL31" s="389">
        <v>0.61</v>
      </c>
      <c r="AM31" s="389">
        <v>0.25</v>
      </c>
      <c r="AN31" s="389">
        <v>7.14</v>
      </c>
      <c r="AO31" s="393"/>
      <c r="AP31" s="393"/>
      <c r="AQ31" s="393">
        <v>0.49</v>
      </c>
      <c r="AR31" s="393">
        <v>0.46</v>
      </c>
      <c r="AS31" s="393">
        <v>4.49</v>
      </c>
      <c r="AT31" s="393">
        <v>3.84</v>
      </c>
      <c r="AU31" s="389">
        <v>0.01</v>
      </c>
      <c r="AV31" s="389">
        <v>0.36</v>
      </c>
      <c r="AW31" s="389">
        <v>0.21</v>
      </c>
      <c r="AX31" s="389">
        <v>0.21</v>
      </c>
      <c r="AY31" s="389">
        <v>0.56999999999999995</v>
      </c>
      <c r="AZ31" s="389">
        <v>4.2300000000000004</v>
      </c>
      <c r="BA31" s="389">
        <v>0.04</v>
      </c>
      <c r="BB31" s="389">
        <v>0.28000000000000003</v>
      </c>
      <c r="BC31" s="389">
        <v>0.05</v>
      </c>
      <c r="BD31" s="391"/>
      <c r="BE31" s="391">
        <v>0</v>
      </c>
      <c r="BF31" s="392">
        <v>2.36</v>
      </c>
    </row>
    <row r="32" spans="1:58" ht="15.75" customHeight="1">
      <c r="A32" s="396" t="s">
        <v>320</v>
      </c>
      <c r="B32" s="387">
        <v>2.23</v>
      </c>
      <c r="C32" s="388">
        <v>2.5</v>
      </c>
      <c r="D32" s="388">
        <v>0.62</v>
      </c>
      <c r="E32" s="388">
        <v>0.08</v>
      </c>
      <c r="F32" s="388">
        <v>25.29</v>
      </c>
      <c r="G32" s="388">
        <v>2.31</v>
      </c>
      <c r="H32" s="388">
        <v>1.65</v>
      </c>
      <c r="I32" s="388">
        <v>0.05</v>
      </c>
      <c r="J32" s="388">
        <v>0.04</v>
      </c>
      <c r="K32" s="388">
        <v>0.01</v>
      </c>
      <c r="L32" s="388">
        <v>24.69</v>
      </c>
      <c r="M32" s="388">
        <v>2.2000000000000002</v>
      </c>
      <c r="N32" s="388">
        <v>1.5</v>
      </c>
      <c r="O32" s="388">
        <v>1.22</v>
      </c>
      <c r="P32" s="388">
        <v>1.77</v>
      </c>
      <c r="Q32" s="388">
        <v>6.16</v>
      </c>
      <c r="R32" s="388">
        <v>22.34</v>
      </c>
      <c r="S32" s="388">
        <v>1.01</v>
      </c>
      <c r="T32" s="388">
        <v>1.39</v>
      </c>
      <c r="U32" s="388">
        <v>2.0099999999999998</v>
      </c>
      <c r="V32" s="388">
        <v>1.29</v>
      </c>
      <c r="W32" s="388">
        <v>2.19</v>
      </c>
      <c r="X32" s="388">
        <v>24.68</v>
      </c>
      <c r="Y32" s="388">
        <v>0.63</v>
      </c>
      <c r="Z32" s="389">
        <v>0</v>
      </c>
      <c r="AA32" s="389">
        <v>0.6100000000000001</v>
      </c>
      <c r="AB32" s="389">
        <v>0.77</v>
      </c>
      <c r="AC32" s="389">
        <v>0.01</v>
      </c>
      <c r="AD32" s="389">
        <v>22.89</v>
      </c>
      <c r="AE32" s="389">
        <v>14.209999999999999</v>
      </c>
      <c r="AF32" s="389">
        <v>31.213004640000001</v>
      </c>
      <c r="AG32" s="389">
        <v>2.8121614299999997</v>
      </c>
      <c r="AH32" s="389">
        <v>2.12</v>
      </c>
      <c r="AI32" s="389"/>
      <c r="AJ32" s="389">
        <v>34.090000000000003</v>
      </c>
      <c r="AK32" s="389">
        <v>1.06</v>
      </c>
      <c r="AL32" s="389">
        <v>0</v>
      </c>
      <c r="AM32" s="389">
        <v>1.28</v>
      </c>
      <c r="AN32" s="389">
        <v>2.14</v>
      </c>
      <c r="AO32" s="393">
        <v>1.86</v>
      </c>
      <c r="AP32" s="393">
        <v>22.823075920000001</v>
      </c>
      <c r="AQ32" s="393">
        <v>12.24</v>
      </c>
      <c r="AR32" s="393">
        <v>0</v>
      </c>
      <c r="AS32" s="393">
        <v>1.53</v>
      </c>
      <c r="AT32" s="389">
        <v>0</v>
      </c>
      <c r="AU32" s="389">
        <v>2.8729999999999998</v>
      </c>
      <c r="AV32" s="389">
        <v>33.51</v>
      </c>
      <c r="AW32" s="389">
        <v>0</v>
      </c>
      <c r="AX32" s="389">
        <v>0.55000000000000004</v>
      </c>
      <c r="AY32" s="389">
        <v>1.82</v>
      </c>
      <c r="AZ32" s="389">
        <v>0.73</v>
      </c>
      <c r="BA32" s="389">
        <v>1.3</v>
      </c>
      <c r="BB32" s="389">
        <v>22.85</v>
      </c>
      <c r="BC32" s="389">
        <v>1.27</v>
      </c>
      <c r="BD32" s="391">
        <v>0.44500000000000001</v>
      </c>
      <c r="BE32" s="391">
        <v>11.38</v>
      </c>
      <c r="BF32" s="392">
        <v>1.51</v>
      </c>
    </row>
    <row r="33" spans="1:58" ht="15.75" customHeight="1">
      <c r="A33" s="386" t="s">
        <v>321</v>
      </c>
      <c r="B33" s="387"/>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9"/>
      <c r="AA33" s="389"/>
      <c r="AB33" s="389"/>
      <c r="AC33" s="389"/>
      <c r="AD33" s="389"/>
      <c r="AE33" s="389"/>
      <c r="AF33" s="389"/>
      <c r="AG33" s="389"/>
      <c r="AH33" s="389"/>
      <c r="AI33" s="389"/>
      <c r="AJ33" s="389"/>
      <c r="AK33" s="389"/>
      <c r="AL33" s="389"/>
      <c r="AM33" s="389"/>
      <c r="AN33" s="389"/>
      <c r="AO33" s="393"/>
      <c r="AP33" s="393"/>
      <c r="AQ33" s="393"/>
      <c r="AR33" s="393"/>
      <c r="AS33" s="393"/>
      <c r="AT33" s="389"/>
      <c r="AU33" s="389"/>
      <c r="AV33" s="389"/>
      <c r="AW33" s="389"/>
      <c r="AX33" s="389"/>
      <c r="AY33" s="389"/>
      <c r="AZ33" s="389"/>
      <c r="BA33" s="389"/>
      <c r="BB33" s="389"/>
      <c r="BC33" s="389">
        <v>0.06</v>
      </c>
      <c r="BD33" s="391">
        <v>0.09</v>
      </c>
      <c r="BE33" s="391">
        <v>0</v>
      </c>
      <c r="BF33" s="392">
        <v>0</v>
      </c>
    </row>
    <row r="34" spans="1:58" ht="15.75" customHeight="1">
      <c r="A34" s="386" t="s">
        <v>322</v>
      </c>
      <c r="B34" s="387"/>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9"/>
      <c r="AA34" s="389"/>
      <c r="AB34" s="389"/>
      <c r="AC34" s="389"/>
      <c r="AD34" s="389"/>
      <c r="AE34" s="389"/>
      <c r="AF34" s="389"/>
      <c r="AG34" s="389"/>
      <c r="AH34" s="389">
        <v>472.47</v>
      </c>
      <c r="AI34" s="389">
        <v>0</v>
      </c>
      <c r="AJ34" s="389">
        <v>0</v>
      </c>
      <c r="AK34" s="389">
        <v>0</v>
      </c>
      <c r="AL34" s="389">
        <v>0</v>
      </c>
      <c r="AM34" s="389">
        <v>0</v>
      </c>
      <c r="AN34" s="389">
        <v>0</v>
      </c>
      <c r="AO34" s="393">
        <v>0</v>
      </c>
      <c r="AP34" s="393">
        <v>0</v>
      </c>
      <c r="AQ34" s="393"/>
      <c r="AR34" s="393"/>
      <c r="AS34" s="393"/>
      <c r="AT34" s="389"/>
      <c r="AU34" s="389"/>
      <c r="AV34" s="389"/>
      <c r="AW34" s="389"/>
      <c r="AX34" s="389"/>
      <c r="AY34" s="389"/>
      <c r="AZ34" s="389"/>
      <c r="BA34" s="389"/>
      <c r="BB34" s="389">
        <v>0</v>
      </c>
      <c r="BC34" s="389">
        <v>0</v>
      </c>
      <c r="BD34" s="391">
        <v>0</v>
      </c>
      <c r="BE34" s="391">
        <v>0</v>
      </c>
      <c r="BF34" s="392">
        <v>0</v>
      </c>
    </row>
    <row r="35" spans="1:58" ht="15.75" customHeight="1">
      <c r="A35" s="386" t="s">
        <v>323</v>
      </c>
      <c r="B35" s="387">
        <v>0</v>
      </c>
      <c r="C35" s="388">
        <v>0</v>
      </c>
      <c r="D35" s="388">
        <v>0</v>
      </c>
      <c r="E35" s="388">
        <v>0</v>
      </c>
      <c r="F35" s="388">
        <v>0</v>
      </c>
      <c r="G35" s="388">
        <v>0</v>
      </c>
      <c r="H35" s="388">
        <v>0</v>
      </c>
      <c r="I35" s="388">
        <v>0</v>
      </c>
      <c r="J35" s="388">
        <v>0</v>
      </c>
      <c r="K35" s="388">
        <v>0</v>
      </c>
      <c r="L35" s="388">
        <v>0</v>
      </c>
      <c r="M35" s="388">
        <v>0</v>
      </c>
      <c r="N35" s="388">
        <v>0</v>
      </c>
      <c r="O35" s="388">
        <v>0</v>
      </c>
      <c r="P35" s="388">
        <v>0</v>
      </c>
      <c r="Q35" s="388">
        <v>0</v>
      </c>
      <c r="R35" s="388">
        <v>0</v>
      </c>
      <c r="S35" s="388">
        <v>0</v>
      </c>
      <c r="T35" s="388">
        <v>0</v>
      </c>
      <c r="U35" s="388">
        <v>0</v>
      </c>
      <c r="V35" s="388">
        <v>0</v>
      </c>
      <c r="W35" s="388">
        <v>0</v>
      </c>
      <c r="X35" s="388">
        <v>0</v>
      </c>
      <c r="Y35" s="388">
        <v>0</v>
      </c>
      <c r="Z35" s="389"/>
      <c r="AA35" s="389"/>
      <c r="AB35" s="389"/>
      <c r="AC35" s="389"/>
      <c r="AD35" s="389"/>
      <c r="AE35" s="389"/>
      <c r="AF35" s="389"/>
      <c r="AG35" s="389"/>
      <c r="AH35" s="389">
        <v>19.11</v>
      </c>
      <c r="AI35" s="389">
        <v>0</v>
      </c>
      <c r="AJ35" s="389">
        <v>0</v>
      </c>
      <c r="AK35" s="389">
        <v>0</v>
      </c>
      <c r="AL35" s="389">
        <v>0</v>
      </c>
      <c r="AM35" s="389">
        <v>12.21</v>
      </c>
      <c r="AN35" s="389">
        <v>8.7899999999999991</v>
      </c>
      <c r="AO35" s="393">
        <v>2.48</v>
      </c>
      <c r="AP35" s="393">
        <v>2.27</v>
      </c>
      <c r="AQ35" s="393">
        <v>10.1</v>
      </c>
      <c r="AR35" s="393">
        <v>7.23</v>
      </c>
      <c r="AS35" s="393">
        <v>1.68</v>
      </c>
      <c r="AT35" s="393">
        <v>0.73</v>
      </c>
      <c r="AU35" s="389">
        <v>10.24</v>
      </c>
      <c r="AV35" s="389">
        <v>5.22</v>
      </c>
      <c r="AW35" s="389">
        <v>8.73</v>
      </c>
      <c r="AX35" s="389">
        <v>2.67037843</v>
      </c>
      <c r="AY35" s="389">
        <v>8.7799999999999994</v>
      </c>
      <c r="AZ35" s="389">
        <v>10.6</v>
      </c>
      <c r="BA35" s="389">
        <v>17.66</v>
      </c>
      <c r="BB35" s="389">
        <v>0.57999999999999996</v>
      </c>
      <c r="BC35" s="389">
        <v>10.35</v>
      </c>
      <c r="BD35" s="391">
        <v>4.1100000000000003</v>
      </c>
      <c r="BE35" s="391">
        <v>3.38</v>
      </c>
      <c r="BF35" s="392">
        <v>4.41</v>
      </c>
    </row>
    <row r="36" spans="1:58" ht="15.75" customHeight="1">
      <c r="A36" s="386" t="s">
        <v>324</v>
      </c>
      <c r="B36" s="387">
        <v>323.87</v>
      </c>
      <c r="C36" s="388">
        <v>393.06</v>
      </c>
      <c r="D36" s="388">
        <v>140.06</v>
      </c>
      <c r="E36" s="388">
        <v>287.76</v>
      </c>
      <c r="F36" s="388">
        <v>235.1</v>
      </c>
      <c r="G36" s="388">
        <v>286.29000000000002</v>
      </c>
      <c r="H36" s="388">
        <v>347.25</v>
      </c>
      <c r="I36" s="388">
        <v>360.54</v>
      </c>
      <c r="J36" s="388">
        <v>168.3</v>
      </c>
      <c r="K36" s="388">
        <v>379.69</v>
      </c>
      <c r="L36" s="388">
        <v>264.48</v>
      </c>
      <c r="M36" s="388">
        <v>1183.8399999999999</v>
      </c>
      <c r="N36" s="388">
        <v>510.26</v>
      </c>
      <c r="O36" s="388">
        <v>279.44</v>
      </c>
      <c r="P36" s="388">
        <v>56.38</v>
      </c>
      <c r="Q36" s="388">
        <v>186.34</v>
      </c>
      <c r="R36" s="388">
        <v>235.93</v>
      </c>
      <c r="S36" s="388">
        <v>648.15</v>
      </c>
      <c r="T36" s="388">
        <v>206.3</v>
      </c>
      <c r="U36" s="388">
        <v>542.73</v>
      </c>
      <c r="V36" s="388">
        <v>483.52</v>
      </c>
      <c r="W36" s="388">
        <v>327.60000000000002</v>
      </c>
      <c r="X36" s="388">
        <v>284.94</v>
      </c>
      <c r="Y36" s="388">
        <v>837.87</v>
      </c>
      <c r="Z36" s="389">
        <v>191.35999999999999</v>
      </c>
      <c r="AA36" s="389">
        <v>694.4</v>
      </c>
      <c r="AB36" s="389">
        <v>342.41</v>
      </c>
      <c r="AC36" s="389">
        <v>205.56299999999999</v>
      </c>
      <c r="AD36" s="389">
        <v>529.87</v>
      </c>
      <c r="AE36" s="389">
        <v>332.41</v>
      </c>
      <c r="AF36" s="389">
        <v>613.33000000000004</v>
      </c>
      <c r="AG36" s="389">
        <v>468.2</v>
      </c>
      <c r="AH36" s="389">
        <v>244.66000000000003</v>
      </c>
      <c r="AI36" s="389">
        <v>518.87044836999996</v>
      </c>
      <c r="AJ36" s="389">
        <v>183.76000000000002</v>
      </c>
      <c r="AK36" s="389">
        <v>1573.93</v>
      </c>
      <c r="AL36" s="389">
        <v>510.83</v>
      </c>
      <c r="AM36" s="389">
        <v>520.88</v>
      </c>
      <c r="AN36" s="389">
        <v>213.48</v>
      </c>
      <c r="AO36" s="393">
        <v>522.83000000000004</v>
      </c>
      <c r="AP36" s="393">
        <v>135.19831145000001</v>
      </c>
      <c r="AQ36" s="393">
        <v>510.29</v>
      </c>
      <c r="AR36" s="393">
        <v>421.77</v>
      </c>
      <c r="AS36" s="393">
        <v>453.91999999999996</v>
      </c>
      <c r="AT36" s="393">
        <v>684.5200000000001</v>
      </c>
      <c r="AU36" s="393">
        <v>820.81999999999994</v>
      </c>
      <c r="AV36" s="393">
        <v>731.18000000000006</v>
      </c>
      <c r="AW36" s="393">
        <v>189.89999999999998</v>
      </c>
      <c r="AX36" s="393">
        <v>353.65026999999998</v>
      </c>
      <c r="AY36" s="393">
        <v>735.71999999999991</v>
      </c>
      <c r="AZ36" s="393">
        <v>407.33</v>
      </c>
      <c r="BA36" s="393">
        <v>266.84999999999997</v>
      </c>
      <c r="BB36" s="393">
        <v>153.29</v>
      </c>
      <c r="BC36" s="393">
        <v>256.54000000000002</v>
      </c>
      <c r="BD36" s="394">
        <v>466.21999999999997</v>
      </c>
      <c r="BE36" s="394">
        <v>547.34999999999991</v>
      </c>
      <c r="BF36" s="395">
        <v>287.78999999999996</v>
      </c>
    </row>
    <row r="37" spans="1:58" ht="15.75" customHeight="1">
      <c r="A37" s="396" t="s">
        <v>325</v>
      </c>
      <c r="B37" s="387">
        <v>3.75</v>
      </c>
      <c r="C37" s="388">
        <v>74.790000000000006</v>
      </c>
      <c r="D37" s="388">
        <v>42.31</v>
      </c>
      <c r="E37" s="388">
        <v>49.74</v>
      </c>
      <c r="F37" s="388">
        <v>20.32</v>
      </c>
      <c r="G37" s="388">
        <v>14.91</v>
      </c>
      <c r="H37" s="388">
        <v>12.56</v>
      </c>
      <c r="I37" s="388">
        <v>174.38</v>
      </c>
      <c r="J37" s="388">
        <v>5.87</v>
      </c>
      <c r="K37" s="388">
        <v>22.02</v>
      </c>
      <c r="L37" s="388">
        <v>21.06</v>
      </c>
      <c r="M37" s="388">
        <v>30.11</v>
      </c>
      <c r="N37" s="388">
        <v>27.2</v>
      </c>
      <c r="O37" s="388">
        <v>125.01</v>
      </c>
      <c r="P37" s="388">
        <v>31.64</v>
      </c>
      <c r="Q37" s="388">
        <v>35.729999999999997</v>
      </c>
      <c r="R37" s="388">
        <v>1.39</v>
      </c>
      <c r="S37" s="388">
        <v>92.32</v>
      </c>
      <c r="T37" s="388">
        <v>30.08</v>
      </c>
      <c r="U37" s="388">
        <v>16.05</v>
      </c>
      <c r="V37" s="388">
        <v>38.409999999999997</v>
      </c>
      <c r="W37" s="388">
        <v>80.61</v>
      </c>
      <c r="X37" s="388">
        <v>13.57</v>
      </c>
      <c r="Y37" s="388">
        <v>3.48</v>
      </c>
      <c r="Z37" s="389">
        <v>66.009999999999991</v>
      </c>
      <c r="AA37" s="389">
        <v>77.2</v>
      </c>
      <c r="AB37" s="389">
        <v>32.83</v>
      </c>
      <c r="AC37" s="389">
        <v>15.58</v>
      </c>
      <c r="AD37" s="389">
        <v>0.62</v>
      </c>
      <c r="AE37" s="389">
        <v>88.210000000000008</v>
      </c>
      <c r="AF37" s="389">
        <v>5.92</v>
      </c>
      <c r="AG37" s="389">
        <v>109.97</v>
      </c>
      <c r="AH37" s="389">
        <v>32.58</v>
      </c>
      <c r="AI37" s="389">
        <v>62.47</v>
      </c>
      <c r="AJ37" s="389">
        <v>6.9</v>
      </c>
      <c r="AK37" s="389">
        <v>52.129999999999995</v>
      </c>
      <c r="AL37" s="389">
        <v>60.43</v>
      </c>
      <c r="AM37" s="389">
        <v>20.260000000000002</v>
      </c>
      <c r="AN37" s="389">
        <v>90.38</v>
      </c>
      <c r="AO37" s="393">
        <v>28.75</v>
      </c>
      <c r="AP37" s="393">
        <v>16.336177580000001</v>
      </c>
      <c r="AQ37" s="393">
        <v>28.16</v>
      </c>
      <c r="AR37" s="393">
        <v>22.58</v>
      </c>
      <c r="AS37" s="393">
        <v>55.7</v>
      </c>
      <c r="AT37" s="393">
        <v>50.51</v>
      </c>
      <c r="AU37" s="397">
        <v>519.52</v>
      </c>
      <c r="AV37" s="389">
        <v>28.58</v>
      </c>
      <c r="AW37" s="389">
        <v>69.209999999999994</v>
      </c>
      <c r="AX37" s="389">
        <v>6.68</v>
      </c>
      <c r="AY37" s="389">
        <v>53.83</v>
      </c>
      <c r="AZ37" s="389">
        <v>48.66</v>
      </c>
      <c r="BA37" s="389">
        <v>14.9</v>
      </c>
      <c r="BB37" s="389">
        <v>0.32</v>
      </c>
      <c r="BC37" s="389">
        <v>2.08</v>
      </c>
      <c r="BD37" s="391">
        <v>29.32</v>
      </c>
      <c r="BE37" s="391">
        <v>106.28</v>
      </c>
      <c r="BF37" s="392">
        <v>38</v>
      </c>
    </row>
    <row r="38" spans="1:58" ht="15.75" customHeight="1">
      <c r="A38" s="396" t="s">
        <v>326</v>
      </c>
      <c r="B38" s="387"/>
      <c r="C38" s="388"/>
      <c r="D38" s="388"/>
      <c r="E38" s="388"/>
      <c r="F38" s="388"/>
      <c r="G38" s="388"/>
      <c r="H38" s="388"/>
      <c r="I38" s="388"/>
      <c r="J38" s="388"/>
      <c r="K38" s="388"/>
      <c r="L38" s="388"/>
      <c r="M38" s="388"/>
      <c r="N38" s="388"/>
      <c r="O38" s="388"/>
      <c r="P38" s="388"/>
      <c r="Q38" s="388"/>
      <c r="R38" s="388"/>
      <c r="S38" s="388"/>
      <c r="T38" s="388"/>
      <c r="U38" s="388"/>
      <c r="V38" s="388"/>
      <c r="W38" s="388"/>
      <c r="X38" s="388"/>
      <c r="Y38" s="388"/>
      <c r="Z38" s="389"/>
      <c r="AA38" s="389"/>
      <c r="AB38" s="389"/>
      <c r="AC38" s="389"/>
      <c r="AD38" s="389"/>
      <c r="AE38" s="389"/>
      <c r="AF38" s="389"/>
      <c r="AG38" s="389"/>
      <c r="AH38" s="389"/>
      <c r="AI38" s="389"/>
      <c r="AJ38" s="389"/>
      <c r="AK38" s="389"/>
      <c r="AL38" s="389"/>
      <c r="AM38" s="389"/>
      <c r="AN38" s="389"/>
      <c r="AO38" s="393"/>
      <c r="AP38" s="393"/>
      <c r="AQ38" s="393"/>
      <c r="AR38" s="393"/>
      <c r="AS38" s="393"/>
      <c r="AT38" s="393"/>
      <c r="AU38" s="397"/>
      <c r="AV38" s="389"/>
      <c r="AW38" s="389"/>
      <c r="AX38" s="389">
        <v>6.12</v>
      </c>
      <c r="AY38" s="389">
        <v>6.14</v>
      </c>
      <c r="AZ38" s="389">
        <v>9.77</v>
      </c>
      <c r="BA38" s="389">
        <v>10.73</v>
      </c>
      <c r="BB38" s="389">
        <v>5.75</v>
      </c>
      <c r="BC38" s="389">
        <v>4.34</v>
      </c>
      <c r="BD38" s="391">
        <v>7.77</v>
      </c>
      <c r="BE38" s="391">
        <v>11.68</v>
      </c>
      <c r="BF38" s="392">
        <v>20.84</v>
      </c>
    </row>
    <row r="39" spans="1:58" ht="15.75" customHeight="1">
      <c r="A39" s="396" t="s">
        <v>327</v>
      </c>
      <c r="B39" s="387">
        <v>50.84</v>
      </c>
      <c r="C39" s="388">
        <v>46.6</v>
      </c>
      <c r="D39" s="388">
        <v>35.869999999999997</v>
      </c>
      <c r="E39" s="388">
        <v>72.819999999999993</v>
      </c>
      <c r="F39" s="388">
        <v>10.31</v>
      </c>
      <c r="G39" s="388">
        <v>55.63</v>
      </c>
      <c r="H39" s="388">
        <v>80.48</v>
      </c>
      <c r="I39" s="388">
        <v>28.6</v>
      </c>
      <c r="J39" s="388">
        <v>42.5</v>
      </c>
      <c r="K39" s="388">
        <v>82.78</v>
      </c>
      <c r="L39" s="388">
        <v>51.01</v>
      </c>
      <c r="M39" s="388">
        <v>196.56</v>
      </c>
      <c r="N39" s="388">
        <v>119.47</v>
      </c>
      <c r="O39" s="388">
        <v>14.12</v>
      </c>
      <c r="P39" s="388">
        <v>13.93</v>
      </c>
      <c r="Q39" s="388">
        <v>28.69</v>
      </c>
      <c r="R39" s="388">
        <v>7.73</v>
      </c>
      <c r="S39" s="388">
        <v>161.33000000000001</v>
      </c>
      <c r="T39" s="388">
        <v>89.23</v>
      </c>
      <c r="U39" s="388">
        <v>132.58000000000001</v>
      </c>
      <c r="V39" s="388">
        <v>178.4</v>
      </c>
      <c r="W39" s="388">
        <v>38.659999999999997</v>
      </c>
      <c r="X39" s="388">
        <v>27.24</v>
      </c>
      <c r="Y39" s="388">
        <v>165.18</v>
      </c>
      <c r="Z39" s="389">
        <v>66.009999999999991</v>
      </c>
      <c r="AA39" s="389">
        <v>35.71</v>
      </c>
      <c r="AB39" s="389">
        <v>54.89</v>
      </c>
      <c r="AC39" s="389">
        <v>6.9</v>
      </c>
      <c r="AD39" s="389">
        <v>16.97</v>
      </c>
      <c r="AE39" s="389">
        <v>15.32</v>
      </c>
      <c r="AF39" s="389">
        <v>67.38</v>
      </c>
      <c r="AG39" s="389">
        <v>181.21</v>
      </c>
      <c r="AH39" s="389">
        <v>2.13</v>
      </c>
      <c r="AI39" s="389">
        <v>243.95189873999999</v>
      </c>
      <c r="AJ39" s="389">
        <v>112.18</v>
      </c>
      <c r="AK39" s="389">
        <v>73.289999999999992</v>
      </c>
      <c r="AL39" s="389">
        <v>149.89999999999998</v>
      </c>
      <c r="AM39" s="389">
        <v>171.46</v>
      </c>
      <c r="AN39" s="389">
        <v>53.33</v>
      </c>
      <c r="AO39" s="393">
        <v>63.5</v>
      </c>
      <c r="AP39" s="393">
        <v>117.12324342000001</v>
      </c>
      <c r="AQ39" s="393">
        <v>37.11</v>
      </c>
      <c r="AR39" s="393">
        <v>43.11</v>
      </c>
      <c r="AS39" s="393">
        <v>157.56</v>
      </c>
      <c r="AT39" s="393">
        <v>115.95</v>
      </c>
      <c r="AU39" s="397">
        <v>98.789999999999992</v>
      </c>
      <c r="AV39" s="389">
        <v>186.16</v>
      </c>
      <c r="AW39" s="389">
        <v>101.08</v>
      </c>
      <c r="AX39" s="389">
        <v>37.22</v>
      </c>
      <c r="AY39" s="389">
        <v>82.29</v>
      </c>
      <c r="AZ39" s="389">
        <v>43.26</v>
      </c>
      <c r="BA39" s="389">
        <v>117.36</v>
      </c>
      <c r="BB39" s="389">
        <v>19.04</v>
      </c>
      <c r="BC39" s="389">
        <v>51.41</v>
      </c>
      <c r="BD39" s="391">
        <v>133.44</v>
      </c>
      <c r="BE39" s="391">
        <v>97.06</v>
      </c>
      <c r="BF39" s="392">
        <v>66.02</v>
      </c>
    </row>
    <row r="40" spans="1:58" ht="15.75" customHeight="1">
      <c r="A40" s="396" t="s">
        <v>328</v>
      </c>
      <c r="B40" s="387">
        <v>265.48</v>
      </c>
      <c r="C40" s="388">
        <v>261.87</v>
      </c>
      <c r="D40" s="388">
        <v>60.52</v>
      </c>
      <c r="E40" s="388">
        <v>162.86000000000001</v>
      </c>
      <c r="F40" s="388">
        <v>202.01</v>
      </c>
      <c r="G40" s="388">
        <v>212.66</v>
      </c>
      <c r="H40" s="388">
        <v>248.36</v>
      </c>
      <c r="I40" s="388">
        <v>149.82</v>
      </c>
      <c r="J40" s="388">
        <v>118.13</v>
      </c>
      <c r="K40" s="388">
        <v>272.64</v>
      </c>
      <c r="L40" s="388">
        <v>187.93</v>
      </c>
      <c r="M40" s="388">
        <v>954.35</v>
      </c>
      <c r="N40" s="388">
        <v>361.3</v>
      </c>
      <c r="O40" s="388">
        <v>136.56</v>
      </c>
      <c r="P40" s="388">
        <v>6.7</v>
      </c>
      <c r="Q40" s="388">
        <v>117.89</v>
      </c>
      <c r="R40" s="388">
        <v>223.69</v>
      </c>
      <c r="S40" s="388">
        <v>387.8</v>
      </c>
      <c r="T40" s="388">
        <v>83.11</v>
      </c>
      <c r="U40" s="388">
        <v>390.74</v>
      </c>
      <c r="V40" s="388">
        <v>263.25</v>
      </c>
      <c r="W40" s="388">
        <v>202.76</v>
      </c>
      <c r="X40" s="388">
        <v>239.27</v>
      </c>
      <c r="Y40" s="388">
        <v>653</v>
      </c>
      <c r="Z40" s="389">
        <v>49.07</v>
      </c>
      <c r="AA40" s="389">
        <v>577.59</v>
      </c>
      <c r="AB40" s="389">
        <v>248.84</v>
      </c>
      <c r="AC40" s="389">
        <v>179.90299999999999</v>
      </c>
      <c r="AD40" s="389">
        <v>507.33</v>
      </c>
      <c r="AE40" s="389">
        <v>226.41</v>
      </c>
      <c r="AF40" s="389">
        <v>279.79000000000002</v>
      </c>
      <c r="AG40" s="389">
        <v>164.34</v>
      </c>
      <c r="AH40" s="389">
        <v>197.02</v>
      </c>
      <c r="AI40" s="389">
        <v>206.31899999999999</v>
      </c>
      <c r="AJ40" s="389">
        <v>61.62</v>
      </c>
      <c r="AK40" s="389">
        <v>1180.52</v>
      </c>
      <c r="AL40" s="389">
        <v>275.01</v>
      </c>
      <c r="AM40" s="389">
        <v>269.39999999999998</v>
      </c>
      <c r="AN40" s="389">
        <v>64</v>
      </c>
      <c r="AO40" s="393">
        <v>429.14</v>
      </c>
      <c r="AP40" s="393">
        <v>0</v>
      </c>
      <c r="AQ40" s="393">
        <v>437.61</v>
      </c>
      <c r="AR40" s="393">
        <v>353.74</v>
      </c>
      <c r="AS40" s="393">
        <v>168.66</v>
      </c>
      <c r="AT40" s="393">
        <v>438.48</v>
      </c>
      <c r="AU40" s="397">
        <v>199.21</v>
      </c>
      <c r="AV40" s="389">
        <v>502.42</v>
      </c>
      <c r="AW40" s="389">
        <v>0</v>
      </c>
      <c r="AX40" s="389">
        <v>300.64026999999999</v>
      </c>
      <c r="AY40" s="389">
        <v>589.04</v>
      </c>
      <c r="AZ40" s="389">
        <v>300.95</v>
      </c>
      <c r="BA40" s="389">
        <v>119.33</v>
      </c>
      <c r="BB40" s="389">
        <v>125.14</v>
      </c>
      <c r="BC40" s="389">
        <v>193.59</v>
      </c>
      <c r="BD40" s="391">
        <v>293.39</v>
      </c>
      <c r="BE40" s="391">
        <v>270.01</v>
      </c>
      <c r="BF40" s="392">
        <v>157.07</v>
      </c>
    </row>
    <row r="41" spans="1:58" ht="15.75" customHeight="1">
      <c r="A41" s="396" t="s">
        <v>329</v>
      </c>
      <c r="B41" s="387">
        <v>3.8</v>
      </c>
      <c r="C41" s="388">
        <v>9.8000000000000007</v>
      </c>
      <c r="D41" s="388">
        <v>1.36</v>
      </c>
      <c r="E41" s="388">
        <v>2.34</v>
      </c>
      <c r="F41" s="388">
        <v>2.46</v>
      </c>
      <c r="G41" s="388">
        <v>3.09</v>
      </c>
      <c r="H41" s="388">
        <v>5.85</v>
      </c>
      <c r="I41" s="388">
        <v>7.74</v>
      </c>
      <c r="J41" s="388">
        <v>1.8</v>
      </c>
      <c r="K41" s="388">
        <v>2.25</v>
      </c>
      <c r="L41" s="388">
        <v>4.4800000000000004</v>
      </c>
      <c r="M41" s="388">
        <v>2.82</v>
      </c>
      <c r="N41" s="388">
        <v>2.29</v>
      </c>
      <c r="O41" s="388">
        <v>3.75</v>
      </c>
      <c r="P41" s="388">
        <v>4.1100000000000003</v>
      </c>
      <c r="Q41" s="388">
        <v>4.03</v>
      </c>
      <c r="R41" s="388">
        <v>3.12</v>
      </c>
      <c r="S41" s="388">
        <v>6.7</v>
      </c>
      <c r="T41" s="388">
        <v>3.88</v>
      </c>
      <c r="U41" s="388">
        <v>3.36</v>
      </c>
      <c r="V41" s="388">
        <v>3.46</v>
      </c>
      <c r="W41" s="388">
        <v>5.57</v>
      </c>
      <c r="X41" s="388">
        <v>4.8600000000000003</v>
      </c>
      <c r="Y41" s="388">
        <v>16.21</v>
      </c>
      <c r="Z41" s="389">
        <v>10.27</v>
      </c>
      <c r="AA41" s="389">
        <v>3.9</v>
      </c>
      <c r="AB41" s="389">
        <v>5.85</v>
      </c>
      <c r="AC41" s="389">
        <v>3.18</v>
      </c>
      <c r="AD41" s="389">
        <v>4.95</v>
      </c>
      <c r="AE41" s="389">
        <v>2.4700000000000002</v>
      </c>
      <c r="AF41" s="389">
        <v>260.24</v>
      </c>
      <c r="AG41" s="389">
        <v>12.68</v>
      </c>
      <c r="AH41" s="389">
        <v>12.93</v>
      </c>
      <c r="AI41" s="389">
        <v>6.1295496300000343</v>
      </c>
      <c r="AJ41" s="389">
        <v>3.06</v>
      </c>
      <c r="AK41" s="389">
        <v>267.99</v>
      </c>
      <c r="AL41" s="389">
        <v>25.49</v>
      </c>
      <c r="AM41" s="389">
        <v>59.76</v>
      </c>
      <c r="AN41" s="389">
        <v>5.77</v>
      </c>
      <c r="AO41" s="393">
        <v>1.44</v>
      </c>
      <c r="AP41" s="393">
        <v>1.738890449999988</v>
      </c>
      <c r="AQ41" s="393">
        <v>7.41</v>
      </c>
      <c r="AR41" s="393">
        <v>2.34</v>
      </c>
      <c r="AS41" s="393">
        <v>72</v>
      </c>
      <c r="AT41" s="393">
        <v>79.58</v>
      </c>
      <c r="AU41" s="397">
        <v>3.3</v>
      </c>
      <c r="AV41" s="389">
        <v>14.02</v>
      </c>
      <c r="AW41" s="389">
        <v>19.61</v>
      </c>
      <c r="AX41" s="389">
        <v>2.99</v>
      </c>
      <c r="AY41" s="389">
        <v>4.42</v>
      </c>
      <c r="AZ41" s="389">
        <v>4.6900000000000004</v>
      </c>
      <c r="BA41" s="389">
        <v>4.53</v>
      </c>
      <c r="BB41" s="389">
        <v>3.04</v>
      </c>
      <c r="BC41" s="389">
        <v>5.12</v>
      </c>
      <c r="BD41" s="391">
        <v>2.2999999999999998</v>
      </c>
      <c r="BE41" s="391">
        <v>62.28</v>
      </c>
      <c r="BF41" s="392">
        <v>5.71</v>
      </c>
    </row>
    <row r="42" spans="1:58" ht="15.75" customHeight="1">
      <c r="A42" s="379" t="s">
        <v>303</v>
      </c>
      <c r="B42" s="380">
        <v>165.43</v>
      </c>
      <c r="C42" s="381">
        <v>129.6</v>
      </c>
      <c r="D42" s="381">
        <v>19.48</v>
      </c>
      <c r="E42" s="381">
        <v>111.21</v>
      </c>
      <c r="F42" s="381">
        <v>56.57</v>
      </c>
      <c r="G42" s="381">
        <v>100.26</v>
      </c>
      <c r="H42" s="381">
        <v>229.34</v>
      </c>
      <c r="I42" s="381">
        <v>84.37</v>
      </c>
      <c r="J42" s="381">
        <v>1.6</v>
      </c>
      <c r="K42" s="381">
        <v>56.25</v>
      </c>
      <c r="L42" s="381">
        <v>50.29</v>
      </c>
      <c r="M42" s="381">
        <v>53.2</v>
      </c>
      <c r="N42" s="381">
        <v>80.930000000000007</v>
      </c>
      <c r="O42" s="381">
        <v>51.36</v>
      </c>
      <c r="P42" s="381">
        <v>78.290000000000006</v>
      </c>
      <c r="Q42" s="381">
        <v>90.86</v>
      </c>
      <c r="R42" s="381">
        <v>63.44</v>
      </c>
      <c r="S42" s="381">
        <v>53.96</v>
      </c>
      <c r="T42" s="381">
        <v>86.77</v>
      </c>
      <c r="U42" s="381">
        <v>0</v>
      </c>
      <c r="V42" s="381">
        <v>75.83</v>
      </c>
      <c r="W42" s="381">
        <v>76.02</v>
      </c>
      <c r="X42" s="381">
        <v>47.2</v>
      </c>
      <c r="Y42" s="381">
        <v>6.48</v>
      </c>
      <c r="Z42" s="382">
        <v>67.910000000000011</v>
      </c>
      <c r="AA42" s="382">
        <v>41.68</v>
      </c>
      <c r="AB42" s="382">
        <v>83.67</v>
      </c>
      <c r="AC42" s="382">
        <v>84.15</v>
      </c>
      <c r="AD42" s="382">
        <v>111.59</v>
      </c>
      <c r="AE42" s="382">
        <v>177.76</v>
      </c>
      <c r="AF42" s="382">
        <v>132.76000000000002</v>
      </c>
      <c r="AG42" s="382">
        <v>100.78</v>
      </c>
      <c r="AH42" s="382">
        <v>170.53</v>
      </c>
      <c r="AI42" s="382">
        <v>76.64</v>
      </c>
      <c r="AJ42" s="382">
        <v>106.37</v>
      </c>
      <c r="AK42" s="382">
        <v>84.75</v>
      </c>
      <c r="AL42" s="382">
        <v>98.561000000000007</v>
      </c>
      <c r="AM42" s="382">
        <v>137.09</v>
      </c>
      <c r="AN42" s="382">
        <v>129.5</v>
      </c>
      <c r="AO42" s="383">
        <v>126.05</v>
      </c>
      <c r="AP42" s="383">
        <v>158.44</v>
      </c>
      <c r="AQ42" s="383">
        <v>222.11999999999998</v>
      </c>
      <c r="AR42" s="383">
        <v>120.52</v>
      </c>
      <c r="AS42" s="383">
        <v>117.4</v>
      </c>
      <c r="AT42" s="383">
        <v>99.19</v>
      </c>
      <c r="AU42" s="383">
        <v>123.18</v>
      </c>
      <c r="AV42" s="383">
        <v>165.23</v>
      </c>
      <c r="AW42" s="383">
        <v>149.86000000000001</v>
      </c>
      <c r="AX42" s="383">
        <v>81.36</v>
      </c>
      <c r="AY42" s="383">
        <v>96.11</v>
      </c>
      <c r="AZ42" s="383">
        <v>148.23999999999998</v>
      </c>
      <c r="BA42" s="383">
        <v>140.33000000000001</v>
      </c>
      <c r="BB42" s="383">
        <v>135.12</v>
      </c>
      <c r="BC42" s="383">
        <v>247.98</v>
      </c>
      <c r="BD42" s="384">
        <v>180.41</v>
      </c>
      <c r="BE42" s="384">
        <v>142.20000000000002</v>
      </c>
      <c r="BF42" s="385">
        <v>265.40999999999997</v>
      </c>
    </row>
    <row r="43" spans="1:58" ht="15.75" customHeight="1">
      <c r="A43" s="386" t="s">
        <v>330</v>
      </c>
      <c r="B43" s="387">
        <v>162.69</v>
      </c>
      <c r="C43" s="388">
        <v>128.78</v>
      </c>
      <c r="D43" s="388">
        <v>19.329999999999998</v>
      </c>
      <c r="E43" s="388">
        <v>111.1</v>
      </c>
      <c r="F43" s="388">
        <v>55.92</v>
      </c>
      <c r="G43" s="388">
        <v>99.1</v>
      </c>
      <c r="H43" s="388">
        <v>229.32</v>
      </c>
      <c r="I43" s="388">
        <v>84.28</v>
      </c>
      <c r="J43" s="388">
        <v>1.57</v>
      </c>
      <c r="K43" s="388">
        <v>56.15</v>
      </c>
      <c r="L43" s="388">
        <v>50.25</v>
      </c>
      <c r="M43" s="388">
        <v>53.2</v>
      </c>
      <c r="N43" s="388">
        <v>65.77</v>
      </c>
      <c r="O43" s="388">
        <v>51.28</v>
      </c>
      <c r="P43" s="388">
        <v>78.22</v>
      </c>
      <c r="Q43" s="388">
        <v>90.72</v>
      </c>
      <c r="R43" s="388">
        <v>63.4</v>
      </c>
      <c r="S43" s="388">
        <v>53.96</v>
      </c>
      <c r="T43" s="388">
        <v>86.77</v>
      </c>
      <c r="U43" s="388">
        <v>0</v>
      </c>
      <c r="V43" s="388">
        <v>75.83</v>
      </c>
      <c r="W43" s="388">
        <v>75.42</v>
      </c>
      <c r="X43" s="388">
        <v>47.03</v>
      </c>
      <c r="Y43" s="388">
        <v>5.95</v>
      </c>
      <c r="Z43" s="406" t="s">
        <v>331</v>
      </c>
      <c r="AA43" s="389">
        <v>41.68</v>
      </c>
      <c r="AB43" s="389">
        <v>83.67</v>
      </c>
      <c r="AC43" s="389">
        <v>83.75</v>
      </c>
      <c r="AD43" s="389">
        <v>111.37</v>
      </c>
      <c r="AE43" s="389">
        <v>177.53</v>
      </c>
      <c r="AF43" s="389">
        <v>132.30000000000001</v>
      </c>
      <c r="AG43" s="389">
        <v>100.13</v>
      </c>
      <c r="AH43" s="389">
        <v>170.08</v>
      </c>
      <c r="AI43" s="389">
        <v>74.790000000000006</v>
      </c>
      <c r="AJ43" s="389">
        <v>103.78</v>
      </c>
      <c r="AK43" s="389">
        <v>82.21</v>
      </c>
      <c r="AL43" s="389">
        <v>96.265000000000001</v>
      </c>
      <c r="AM43" s="389">
        <v>135.25</v>
      </c>
      <c r="AN43" s="389">
        <v>126.63</v>
      </c>
      <c r="AO43" s="393">
        <v>125.28</v>
      </c>
      <c r="AP43" s="393">
        <v>147.65</v>
      </c>
      <c r="AQ43" s="393">
        <v>216.45</v>
      </c>
      <c r="AR43" s="393">
        <v>118.33</v>
      </c>
      <c r="AS43" s="393">
        <v>117.4</v>
      </c>
      <c r="AT43" s="393">
        <v>99.19</v>
      </c>
      <c r="AU43" s="407">
        <v>118.2</v>
      </c>
      <c r="AV43" s="408">
        <v>162.63999999999999</v>
      </c>
      <c r="AW43" s="408">
        <v>146.99</v>
      </c>
      <c r="AX43" s="408">
        <v>79.33</v>
      </c>
      <c r="AY43" s="408">
        <v>94.51</v>
      </c>
      <c r="AZ43" s="408">
        <v>147.72999999999999</v>
      </c>
      <c r="BA43" s="408">
        <v>138.59</v>
      </c>
      <c r="BB43" s="408">
        <v>132.75</v>
      </c>
      <c r="BC43" s="408">
        <v>244.57</v>
      </c>
      <c r="BD43" s="391">
        <v>174.87</v>
      </c>
      <c r="BE43" s="391">
        <v>138.4</v>
      </c>
      <c r="BF43" s="392">
        <v>154.34</v>
      </c>
    </row>
    <row r="44" spans="1:58" ht="15.75" customHeight="1">
      <c r="A44" s="386" t="s">
        <v>332</v>
      </c>
      <c r="B44" s="387">
        <v>2.74</v>
      </c>
      <c r="C44" s="388">
        <v>0.82</v>
      </c>
      <c r="D44" s="388">
        <v>0.15</v>
      </c>
      <c r="E44" s="388">
        <v>0.11</v>
      </c>
      <c r="F44" s="388">
        <v>0.65</v>
      </c>
      <c r="G44" s="388">
        <v>1.1599999999999999</v>
      </c>
      <c r="H44" s="388">
        <v>0.02</v>
      </c>
      <c r="I44" s="388">
        <v>0.09</v>
      </c>
      <c r="J44" s="388">
        <v>0.03</v>
      </c>
      <c r="K44" s="388">
        <v>0.1</v>
      </c>
      <c r="L44" s="388">
        <v>0.04</v>
      </c>
      <c r="M44" s="388">
        <v>0</v>
      </c>
      <c r="N44" s="388">
        <v>15.16</v>
      </c>
      <c r="O44" s="388">
        <v>0.08</v>
      </c>
      <c r="P44" s="388">
        <v>7.0000000000000007E-2</v>
      </c>
      <c r="Q44" s="388">
        <v>0.14000000000000001</v>
      </c>
      <c r="R44" s="388">
        <v>0.04</v>
      </c>
      <c r="S44" s="388">
        <v>0</v>
      </c>
      <c r="T44" s="388">
        <v>0</v>
      </c>
      <c r="U44" s="388">
        <v>0</v>
      </c>
      <c r="V44" s="388">
        <v>0</v>
      </c>
      <c r="W44" s="388">
        <v>0.6</v>
      </c>
      <c r="X44" s="388">
        <v>0.17</v>
      </c>
      <c r="Y44" s="388">
        <v>0.53</v>
      </c>
      <c r="Z44" s="389">
        <v>0.76</v>
      </c>
      <c r="AA44" s="389">
        <v>0</v>
      </c>
      <c r="AB44" s="389">
        <v>0</v>
      </c>
      <c r="AC44" s="389">
        <v>0.4</v>
      </c>
      <c r="AD44" s="389">
        <v>0.22</v>
      </c>
      <c r="AE44" s="389">
        <v>0.23</v>
      </c>
      <c r="AF44" s="389">
        <v>0.46</v>
      </c>
      <c r="AG44" s="389">
        <v>0.65</v>
      </c>
      <c r="AH44" s="389">
        <v>0.45</v>
      </c>
      <c r="AI44" s="389">
        <v>1.85</v>
      </c>
      <c r="AJ44" s="389">
        <v>2.59</v>
      </c>
      <c r="AK44" s="389">
        <v>2.54</v>
      </c>
      <c r="AL44" s="389">
        <v>2.2959999999999998</v>
      </c>
      <c r="AM44" s="389">
        <v>1.84</v>
      </c>
      <c r="AN44" s="389">
        <v>2.87</v>
      </c>
      <c r="AO44" s="393">
        <v>0.77</v>
      </c>
      <c r="AP44" s="393">
        <v>10.79</v>
      </c>
      <c r="AQ44" s="393">
        <v>5.67</v>
      </c>
      <c r="AR44" s="393">
        <v>2.19</v>
      </c>
      <c r="AS44" s="393">
        <v>0</v>
      </c>
      <c r="AT44" s="397">
        <v>0</v>
      </c>
      <c r="AU44" s="407">
        <v>4.9800000000000004</v>
      </c>
      <c r="AV44" s="408">
        <v>2.59</v>
      </c>
      <c r="AW44" s="408">
        <v>2.87</v>
      </c>
      <c r="AX44" s="408">
        <v>2.0299999999999998</v>
      </c>
      <c r="AY44" s="408">
        <v>1.6</v>
      </c>
      <c r="AZ44" s="408">
        <v>0.51</v>
      </c>
      <c r="BA44" s="408">
        <v>1.74</v>
      </c>
      <c r="BB44" s="408">
        <v>2.37</v>
      </c>
      <c r="BC44" s="408">
        <v>3.41</v>
      </c>
      <c r="BD44" s="391">
        <v>5.54</v>
      </c>
      <c r="BE44" s="391">
        <v>3.8</v>
      </c>
      <c r="BF44" s="392">
        <v>111.07</v>
      </c>
    </row>
    <row r="45" spans="1:58" ht="15.75" customHeight="1">
      <c r="A45" s="399"/>
      <c r="B45" s="387"/>
      <c r="C45" s="388"/>
      <c r="D45" s="388"/>
      <c r="E45" s="388"/>
      <c r="F45" s="388"/>
      <c r="G45" s="388"/>
      <c r="H45" s="388"/>
      <c r="I45" s="388"/>
      <c r="J45" s="388"/>
      <c r="K45" s="388"/>
      <c r="L45" s="388"/>
      <c r="M45" s="388"/>
      <c r="N45" s="388"/>
      <c r="O45" s="388"/>
      <c r="P45" s="388"/>
      <c r="Q45" s="388"/>
      <c r="R45" s="388"/>
      <c r="S45" s="388"/>
      <c r="T45" s="388"/>
      <c r="U45" s="388"/>
      <c r="V45" s="388"/>
      <c r="W45" s="388"/>
      <c r="X45" s="388"/>
      <c r="Y45" s="388"/>
      <c r="Z45" s="389"/>
      <c r="AA45" s="389"/>
      <c r="AB45" s="389"/>
      <c r="AC45" s="389"/>
      <c r="AD45" s="389"/>
      <c r="AE45" s="389"/>
      <c r="AF45" s="389"/>
      <c r="AG45" s="389"/>
      <c r="AH45" s="389"/>
      <c r="AI45" s="389"/>
      <c r="AJ45" s="389"/>
      <c r="AK45" s="389"/>
      <c r="AL45" s="389"/>
      <c r="AM45" s="389"/>
      <c r="AN45" s="389"/>
      <c r="AO45" s="393"/>
      <c r="AP45" s="393"/>
      <c r="AQ45" s="393"/>
      <c r="AR45" s="393"/>
      <c r="AS45" s="393"/>
      <c r="AT45" s="397"/>
      <c r="AU45" s="407"/>
      <c r="AV45" s="408"/>
      <c r="AW45" s="408"/>
      <c r="AX45" s="408"/>
      <c r="AY45" s="408"/>
      <c r="AZ45" s="408"/>
      <c r="BA45" s="408"/>
      <c r="BB45" s="408"/>
      <c r="BC45" s="408"/>
      <c r="BD45" s="391"/>
      <c r="BE45" s="391"/>
      <c r="BF45" s="392"/>
    </row>
    <row r="46" spans="1:58" ht="15.75" customHeight="1">
      <c r="A46" s="379" t="s">
        <v>333</v>
      </c>
      <c r="B46" s="380">
        <v>3007.58</v>
      </c>
      <c r="C46" s="381">
        <v>2304.88</v>
      </c>
      <c r="D46" s="381">
        <v>2536.31</v>
      </c>
      <c r="E46" s="381">
        <v>1664.84</v>
      </c>
      <c r="F46" s="381">
        <v>-1860.2</v>
      </c>
      <c r="G46" s="381">
        <v>102.13</v>
      </c>
      <c r="H46" s="381">
        <v>300.32000000000062</v>
      </c>
      <c r="I46" s="381">
        <v>1401.03</v>
      </c>
      <c r="J46" s="381">
        <v>980.03</v>
      </c>
      <c r="K46" s="381">
        <v>-2494.92</v>
      </c>
      <c r="L46" s="381">
        <v>-1013.34</v>
      </c>
      <c r="M46" s="381">
        <v>-4643.83</v>
      </c>
      <c r="N46" s="381">
        <v>-2435.63</v>
      </c>
      <c r="O46" s="381">
        <v>-2027.9</v>
      </c>
      <c r="P46" s="381">
        <v>-1067.53</v>
      </c>
      <c r="Q46" s="381">
        <v>-856.6</v>
      </c>
      <c r="R46" s="381">
        <v>-1318.03</v>
      </c>
      <c r="S46" s="381">
        <v>-1600.91</v>
      </c>
      <c r="T46" s="381">
        <v>-420.9</v>
      </c>
      <c r="U46" s="381">
        <v>-1917.54</v>
      </c>
      <c r="V46" s="381">
        <v>1406.51</v>
      </c>
      <c r="W46" s="381">
        <v>-459.55</v>
      </c>
      <c r="X46" s="381">
        <v>-56.05</v>
      </c>
      <c r="Y46" s="381">
        <v>2.73</v>
      </c>
      <c r="Z46" s="382">
        <v>105.46000000000004</v>
      </c>
      <c r="AA46" s="382">
        <v>-491.12999999999965</v>
      </c>
      <c r="AB46" s="382">
        <v>-663.38099041999976</v>
      </c>
      <c r="AC46" s="382">
        <v>-464.6024845899999</v>
      </c>
      <c r="AD46" s="382">
        <v>-1208.7600000000002</v>
      </c>
      <c r="AE46" s="382">
        <v>-1323.4099999999994</v>
      </c>
      <c r="AF46" s="382">
        <v>-993.55981297000017</v>
      </c>
      <c r="AG46" s="382">
        <v>-496.56242815999985</v>
      </c>
      <c r="AH46" s="382">
        <v>-2377.2199999999989</v>
      </c>
      <c r="AI46" s="382">
        <v>-1124.1957267199996</v>
      </c>
      <c r="AJ46" s="382">
        <v>39.509999999999764</v>
      </c>
      <c r="AK46" s="382">
        <v>-1074.2199999999998</v>
      </c>
      <c r="AL46" s="382">
        <v>629.77000000000044</v>
      </c>
      <c r="AM46" s="382">
        <v>396.00046898000028</v>
      </c>
      <c r="AN46" s="382">
        <v>133.22302587000013</v>
      </c>
      <c r="AO46" s="383">
        <v>-944.09882343999971</v>
      </c>
      <c r="AP46" s="383">
        <v>-761.03800827000032</v>
      </c>
      <c r="AQ46" s="383">
        <v>-410.04963593000139</v>
      </c>
      <c r="AR46" s="383">
        <v>820.80000000000018</v>
      </c>
      <c r="AS46" s="383">
        <v>122.51000000000022</v>
      </c>
      <c r="AT46" s="383">
        <v>-764.34776122000039</v>
      </c>
      <c r="AU46" s="383">
        <v>-430.65300000000025</v>
      </c>
      <c r="AV46" s="383">
        <v>-826.24000000000069</v>
      </c>
      <c r="AW46" s="383">
        <v>465.15999999999985</v>
      </c>
      <c r="AX46" s="383">
        <v>1361.2244147900005</v>
      </c>
      <c r="AY46" s="383">
        <v>-356.11000000000013</v>
      </c>
      <c r="AZ46" s="383">
        <v>1354.1950000000002</v>
      </c>
      <c r="BA46" s="383">
        <v>1488</v>
      </c>
      <c r="BB46" s="383">
        <v>370.13000000000011</v>
      </c>
      <c r="BC46" s="383">
        <v>-1402.19</v>
      </c>
      <c r="BD46" s="384">
        <v>1125.3650000000002</v>
      </c>
      <c r="BE46" s="384">
        <v>3159.3735858</v>
      </c>
      <c r="BF46" s="385">
        <v>1070.9907916499997</v>
      </c>
    </row>
    <row r="47" spans="1:58" ht="15.75" customHeight="1" thickBot="1">
      <c r="A47" s="379" t="s">
        <v>334</v>
      </c>
      <c r="B47" s="380">
        <v>5814.41</v>
      </c>
      <c r="C47" s="381">
        <v>5761.67</v>
      </c>
      <c r="D47" s="381">
        <v>4239.75</v>
      </c>
      <c r="E47" s="381">
        <v>4601.97</v>
      </c>
      <c r="F47" s="381">
        <v>4935.6899999999996</v>
      </c>
      <c r="G47" s="381">
        <v>4596.79</v>
      </c>
      <c r="H47" s="381">
        <v>4018.71</v>
      </c>
      <c r="I47" s="381">
        <v>4065.91</v>
      </c>
      <c r="J47" s="381">
        <v>5491.39</v>
      </c>
      <c r="K47" s="381">
        <v>5854.9</v>
      </c>
      <c r="L47" s="381">
        <v>4002.9</v>
      </c>
      <c r="M47" s="381">
        <v>3054.25</v>
      </c>
      <c r="N47" s="381">
        <v>5035.17</v>
      </c>
      <c r="O47" s="381">
        <v>4302.43</v>
      </c>
      <c r="P47" s="381">
        <v>2649.43</v>
      </c>
      <c r="Q47" s="381">
        <v>2248.17</v>
      </c>
      <c r="R47" s="381">
        <v>2270.46</v>
      </c>
      <c r="S47" s="381">
        <v>2804.25</v>
      </c>
      <c r="T47" s="381">
        <v>3871.07</v>
      </c>
      <c r="U47" s="381">
        <v>2127.5100000000002</v>
      </c>
      <c r="V47" s="381">
        <v>2620.64</v>
      </c>
      <c r="W47" s="381">
        <v>4474.07</v>
      </c>
      <c r="X47" s="381">
        <v>2911.73</v>
      </c>
      <c r="Y47" s="381">
        <v>6190.6</v>
      </c>
      <c r="Z47" s="382">
        <v>5258.7380000000003</v>
      </c>
      <c r="AA47" s="382">
        <v>3806.3249999999998</v>
      </c>
      <c r="AB47" s="382">
        <v>6108.6879999999992</v>
      </c>
      <c r="AC47" s="382">
        <v>3647.2999999999997</v>
      </c>
      <c r="AD47" s="382">
        <v>3752.21</v>
      </c>
      <c r="AE47" s="382">
        <v>3175.33</v>
      </c>
      <c r="AF47" s="382">
        <v>4772.3899999999994</v>
      </c>
      <c r="AG47" s="382">
        <v>4706.3400000000011</v>
      </c>
      <c r="AH47" s="382">
        <v>5545.8</v>
      </c>
      <c r="AI47" s="382">
        <v>8020.2999999999993</v>
      </c>
      <c r="AJ47" s="382">
        <v>6286.7366666666667</v>
      </c>
      <c r="AK47" s="382">
        <v>7162.75</v>
      </c>
      <c r="AL47" s="382">
        <v>7704.1654786700001</v>
      </c>
      <c r="AM47" s="382">
        <v>4964.9096041699995</v>
      </c>
      <c r="AN47" s="382">
        <v>3556.0884727100001</v>
      </c>
      <c r="AO47" s="382">
        <v>5304.2978541499997</v>
      </c>
      <c r="AP47" s="382">
        <v>4837.0492512400006</v>
      </c>
      <c r="AQ47" s="382">
        <v>3444.4688867600003</v>
      </c>
      <c r="AR47" s="382">
        <v>4935.0920255699994</v>
      </c>
      <c r="AS47" s="382">
        <v>5089.67056271</v>
      </c>
      <c r="AT47" s="382">
        <v>4948.6135872500008</v>
      </c>
      <c r="AU47" s="382">
        <v>3996.8056302800001</v>
      </c>
      <c r="AV47" s="382">
        <v>3525.88261057</v>
      </c>
      <c r="AW47" s="382">
        <v>3946.3059120299999</v>
      </c>
      <c r="AX47" s="382">
        <v>4129.8600000000006</v>
      </c>
      <c r="AY47" s="382">
        <v>6217.29</v>
      </c>
      <c r="AZ47" s="382">
        <v>5397.8600000000006</v>
      </c>
      <c r="BA47" s="382">
        <v>6589.9299999999994</v>
      </c>
      <c r="BB47" s="382">
        <v>5787.8</v>
      </c>
      <c r="BC47" s="382">
        <v>4405.4600000000009</v>
      </c>
      <c r="BD47" s="409">
        <v>4552.880000000001</v>
      </c>
      <c r="BE47" s="409">
        <v>6320.7853996899994</v>
      </c>
      <c r="BF47" s="410">
        <v>6321.1596818200005</v>
      </c>
    </row>
    <row r="48" spans="1:58" ht="16.5" thickBot="1">
      <c r="A48" s="411" t="s">
        <v>335</v>
      </c>
      <c r="B48" s="412">
        <v>8821.99</v>
      </c>
      <c r="C48" s="413">
        <v>8066.55</v>
      </c>
      <c r="D48" s="413">
        <v>6776.06</v>
      </c>
      <c r="E48" s="413">
        <v>6266.81</v>
      </c>
      <c r="F48" s="413">
        <v>3075.49</v>
      </c>
      <c r="G48" s="413">
        <v>4698.92</v>
      </c>
      <c r="H48" s="413">
        <v>5229.2000000000007</v>
      </c>
      <c r="I48" s="413">
        <v>5466.94</v>
      </c>
      <c r="J48" s="413">
        <v>6471.42</v>
      </c>
      <c r="K48" s="413">
        <v>3359.9800000000005</v>
      </c>
      <c r="L48" s="413">
        <v>2989.56</v>
      </c>
      <c r="M48" s="413">
        <v>-1589.58</v>
      </c>
      <c r="N48" s="413">
        <v>2599.54</v>
      </c>
      <c r="O48" s="413">
        <v>2274.5300000000002</v>
      </c>
      <c r="P48" s="413">
        <v>1581.9</v>
      </c>
      <c r="Q48" s="413">
        <v>1391.57</v>
      </c>
      <c r="R48" s="413">
        <v>952.43</v>
      </c>
      <c r="S48" s="413">
        <v>1203.3399999999999</v>
      </c>
      <c r="T48" s="413">
        <v>3450.17</v>
      </c>
      <c r="U48" s="413">
        <v>209.97</v>
      </c>
      <c r="V48" s="413">
        <v>4027.15</v>
      </c>
      <c r="W48" s="413">
        <v>4014.52</v>
      </c>
      <c r="X48" s="413">
        <v>2855.68</v>
      </c>
      <c r="Y48" s="413">
        <v>6193.33</v>
      </c>
      <c r="Z48" s="414">
        <v>5364.1980000000003</v>
      </c>
      <c r="AA48" s="414">
        <v>3315.1950000000006</v>
      </c>
      <c r="AB48" s="414">
        <v>5445.3070095799994</v>
      </c>
      <c r="AC48" s="414">
        <v>3182.6975154099996</v>
      </c>
      <c r="AD48" s="414">
        <v>2543.4500000000003</v>
      </c>
      <c r="AE48" s="414">
        <v>1851.92</v>
      </c>
      <c r="AF48" s="414">
        <v>3778.8301870299993</v>
      </c>
      <c r="AG48" s="414">
        <v>4209.7775718400007</v>
      </c>
      <c r="AH48" s="414">
        <v>3168.5800000000017</v>
      </c>
      <c r="AI48" s="414">
        <v>6896.1042732799997</v>
      </c>
      <c r="AJ48" s="414">
        <v>6326.2466666666669</v>
      </c>
      <c r="AK48" s="414">
        <v>6088.53</v>
      </c>
      <c r="AL48" s="414">
        <v>8333.9354786699987</v>
      </c>
      <c r="AM48" s="414">
        <v>5360.9100731500002</v>
      </c>
      <c r="AN48" s="414">
        <v>3689.3114985800003</v>
      </c>
      <c r="AO48" s="415">
        <v>4360.1990307100004</v>
      </c>
      <c r="AP48" s="415">
        <v>4076.0112429699993</v>
      </c>
      <c r="AQ48" s="415">
        <v>3034.4192508299989</v>
      </c>
      <c r="AR48" s="415">
        <v>5755.8920255699995</v>
      </c>
      <c r="AS48" s="415">
        <v>5212.1805627100002</v>
      </c>
      <c r="AT48" s="415">
        <v>4184.2658260300013</v>
      </c>
      <c r="AU48" s="415">
        <v>3566.1526302799994</v>
      </c>
      <c r="AV48" s="415">
        <v>2699.6426105699993</v>
      </c>
      <c r="AW48" s="415">
        <v>4411.4659120300003</v>
      </c>
      <c r="AX48" s="415">
        <v>5491.0844147900007</v>
      </c>
      <c r="AY48" s="415">
        <v>5861.1799999999985</v>
      </c>
      <c r="AZ48" s="415">
        <v>6752.0550000000003</v>
      </c>
      <c r="BA48" s="415">
        <v>8077.93</v>
      </c>
      <c r="BB48" s="415">
        <v>6157.93</v>
      </c>
      <c r="BC48" s="415">
        <v>3003.2700000000013</v>
      </c>
      <c r="BD48" s="416">
        <v>5678.2450000000008</v>
      </c>
      <c r="BE48" s="416">
        <v>9480.1589854899976</v>
      </c>
      <c r="BF48" s="417">
        <v>7392.1504734700002</v>
      </c>
    </row>
    <row r="49" spans="1:58" ht="15" thickTop="1">
      <c r="B49" s="418"/>
      <c r="C49" s="418"/>
      <c r="D49" s="418"/>
      <c r="E49" s="418"/>
      <c r="F49" s="418"/>
      <c r="G49" s="418"/>
      <c r="H49" s="418"/>
      <c r="I49" s="418"/>
      <c r="J49" s="418"/>
      <c r="K49" s="418"/>
      <c r="L49" s="418"/>
      <c r="M49" s="418"/>
      <c r="N49" s="418"/>
      <c r="O49" s="418"/>
      <c r="P49" s="418"/>
      <c r="Q49" s="418"/>
      <c r="R49" s="418"/>
      <c r="S49" s="418"/>
      <c r="T49" s="418"/>
      <c r="U49" s="418"/>
      <c r="V49" s="418"/>
      <c r="W49" s="418"/>
      <c r="X49" s="418"/>
      <c r="Y49" s="418"/>
      <c r="Z49" s="418"/>
      <c r="AA49" s="418"/>
      <c r="AB49" s="418"/>
      <c r="AC49" s="418"/>
      <c r="AD49" s="418"/>
      <c r="AE49" s="418"/>
      <c r="AF49" s="418"/>
      <c r="AG49" s="418"/>
      <c r="AH49" s="418"/>
      <c r="AI49" s="418"/>
      <c r="AJ49" s="418"/>
      <c r="AK49" s="418"/>
      <c r="AL49" s="418"/>
      <c r="AM49" s="418"/>
      <c r="AN49" s="418"/>
      <c r="AO49" s="418"/>
      <c r="AP49" s="418"/>
      <c r="AQ49" s="418"/>
      <c r="AR49" s="418"/>
      <c r="AS49" s="418"/>
      <c r="AT49" s="418"/>
      <c r="AU49" s="418"/>
      <c r="AV49" s="418"/>
      <c r="AW49" s="418"/>
      <c r="AX49" s="418"/>
      <c r="AY49" s="418"/>
      <c r="AZ49" s="418"/>
      <c r="BA49" s="418"/>
      <c r="BB49" s="418"/>
      <c r="BC49" s="418"/>
      <c r="BD49" s="418"/>
      <c r="BE49" s="418"/>
      <c r="BF49" s="418"/>
    </row>
    <row r="50" spans="1:58" ht="15">
      <c r="A50" s="84" t="s">
        <v>854</v>
      </c>
      <c r="B50" s="418"/>
      <c r="C50" s="418"/>
      <c r="D50" s="418"/>
      <c r="E50" s="418"/>
      <c r="F50" s="418"/>
      <c r="G50" s="418"/>
      <c r="H50" s="418"/>
      <c r="I50" s="418"/>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418"/>
      <c r="AM50" s="418"/>
      <c r="AN50" s="418"/>
      <c r="AO50" s="418"/>
      <c r="AP50" s="418"/>
      <c r="AQ50" s="418"/>
      <c r="AR50" s="418"/>
      <c r="AS50" s="418"/>
      <c r="AT50" s="418"/>
      <c r="AU50" s="418"/>
      <c r="AV50" s="418"/>
      <c r="AW50" s="418"/>
      <c r="AX50" s="418"/>
      <c r="AY50" s="418"/>
      <c r="AZ50" s="418"/>
      <c r="BA50" s="418"/>
      <c r="BB50" s="418"/>
      <c r="BC50" s="418"/>
      <c r="BD50" s="418"/>
      <c r="BE50" s="418"/>
      <c r="BF50" s="418"/>
    </row>
    <row r="51" spans="1:58" ht="15">
      <c r="A51" s="84" t="s">
        <v>858</v>
      </c>
      <c r="B51" s="418"/>
      <c r="C51" s="418"/>
      <c r="D51" s="418"/>
      <c r="E51" s="418"/>
      <c r="F51" s="418"/>
      <c r="G51" s="418"/>
      <c r="H51" s="418"/>
      <c r="I51" s="418"/>
      <c r="J51" s="418"/>
      <c r="K51" s="418"/>
      <c r="L51" s="418"/>
      <c r="M51" s="418"/>
      <c r="N51" s="418"/>
      <c r="O51" s="418"/>
      <c r="P51" s="418"/>
      <c r="Q51" s="418"/>
      <c r="R51" s="418"/>
      <c r="S51" s="418"/>
      <c r="T51" s="418"/>
      <c r="U51" s="418"/>
      <c r="V51" s="418"/>
      <c r="W51" s="418"/>
      <c r="X51" s="418"/>
      <c r="Y51" s="418"/>
      <c r="Z51" s="418"/>
      <c r="AA51" s="418"/>
      <c r="AB51" s="418"/>
      <c r="AC51" s="418"/>
      <c r="AD51" s="418"/>
      <c r="AE51" s="418"/>
      <c r="AF51" s="418"/>
      <c r="AG51" s="418"/>
      <c r="AH51" s="418"/>
      <c r="AI51" s="418"/>
      <c r="AJ51" s="418"/>
      <c r="AK51" s="418"/>
      <c r="AL51" s="418"/>
      <c r="AM51" s="418"/>
      <c r="AN51" s="418"/>
      <c r="AO51" s="418"/>
      <c r="AP51" s="418"/>
      <c r="AQ51" s="418"/>
      <c r="AR51" s="418"/>
      <c r="AS51" s="418"/>
      <c r="AT51" s="418"/>
      <c r="AU51" s="418"/>
      <c r="AV51" s="418"/>
      <c r="AW51" s="418"/>
      <c r="AX51" s="418"/>
      <c r="AY51" s="418"/>
      <c r="AZ51" s="418"/>
      <c r="BA51" s="418"/>
      <c r="BB51" s="418"/>
      <c r="BC51" s="418"/>
      <c r="BD51" s="418"/>
      <c r="BE51" s="418"/>
      <c r="BF51" s="418"/>
    </row>
    <row r="52" spans="1:58" ht="15">
      <c r="A52" s="84" t="s">
        <v>859</v>
      </c>
      <c r="B52" s="418"/>
      <c r="C52" s="418"/>
      <c r="D52" s="418"/>
      <c r="E52" s="418"/>
      <c r="F52" s="418"/>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c r="AG52" s="418"/>
      <c r="AH52" s="418"/>
      <c r="AI52" s="418"/>
      <c r="AJ52" s="418"/>
      <c r="AK52" s="418"/>
      <c r="AL52" s="418"/>
      <c r="AM52" s="418"/>
      <c r="AN52" s="418"/>
      <c r="AO52" s="418"/>
      <c r="AP52" s="418"/>
      <c r="AQ52" s="418"/>
      <c r="AR52" s="418"/>
      <c r="AS52" s="418"/>
      <c r="AT52" s="418"/>
      <c r="AU52" s="418"/>
      <c r="AV52" s="418"/>
      <c r="AW52" s="418"/>
      <c r="AX52" s="418"/>
      <c r="AY52" s="418"/>
      <c r="AZ52" s="418"/>
      <c r="BA52" s="418"/>
      <c r="BB52" s="418"/>
      <c r="BC52" s="418"/>
      <c r="BD52" s="418"/>
      <c r="BE52" s="418"/>
      <c r="BF52" s="418"/>
    </row>
    <row r="53" spans="1:58" ht="15">
      <c r="A53" s="84" t="s">
        <v>860</v>
      </c>
      <c r="B53" s="418"/>
      <c r="C53" s="418"/>
      <c r="D53" s="418"/>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418"/>
      <c r="AI53" s="418"/>
      <c r="AJ53" s="418"/>
      <c r="AK53" s="418"/>
      <c r="AL53" s="418"/>
      <c r="AM53" s="418"/>
      <c r="AN53" s="418"/>
      <c r="AO53" s="418"/>
      <c r="AP53" s="418"/>
      <c r="AQ53" s="418"/>
      <c r="AR53" s="418"/>
      <c r="AS53" s="418"/>
      <c r="AT53" s="418"/>
      <c r="AU53" s="418"/>
      <c r="AV53" s="418"/>
      <c r="AW53" s="418"/>
      <c r="AX53" s="418"/>
      <c r="AY53" s="418"/>
      <c r="AZ53" s="418"/>
      <c r="BA53" s="418"/>
      <c r="BB53" s="418"/>
      <c r="BC53" s="418"/>
      <c r="BD53" s="418"/>
      <c r="BE53" s="418"/>
      <c r="BF53" s="418"/>
    </row>
    <row r="54" spans="1:58">
      <c r="A54" s="84" t="s">
        <v>39</v>
      </c>
      <c r="B54" s="79"/>
      <c r="C54" s="79"/>
      <c r="D54" s="79"/>
      <c r="E54" s="79"/>
      <c r="F54" s="79"/>
      <c r="G54" s="79"/>
      <c r="H54" s="79"/>
      <c r="I54" s="79"/>
      <c r="J54" s="79"/>
      <c r="K54" s="79"/>
      <c r="L54" s="79"/>
      <c r="M54" s="79"/>
      <c r="N54" s="79"/>
      <c r="O54" s="79"/>
      <c r="P54" s="79"/>
      <c r="Q54" s="79"/>
      <c r="R54" s="79"/>
      <c r="S54" s="79"/>
      <c r="T54" s="79"/>
      <c r="U54" s="79"/>
      <c r="V54" s="79"/>
      <c r="W54" s="79"/>
      <c r="X54" s="79"/>
      <c r="Y54" s="79"/>
    </row>
    <row r="55" spans="1:58">
      <c r="A55" s="84"/>
      <c r="B55" s="79"/>
      <c r="C55" s="79"/>
      <c r="D55" s="79"/>
      <c r="E55" s="79"/>
      <c r="F55" s="79"/>
      <c r="G55" s="79"/>
      <c r="H55" s="79"/>
      <c r="I55" s="79"/>
      <c r="J55" s="79"/>
      <c r="K55" s="79"/>
      <c r="L55" s="79"/>
      <c r="M55" s="79"/>
      <c r="N55" s="79"/>
      <c r="O55" s="79"/>
      <c r="P55" s="79"/>
      <c r="Q55" s="79"/>
      <c r="R55" s="79"/>
      <c r="S55" s="79"/>
      <c r="T55" s="79"/>
      <c r="U55" s="79"/>
      <c r="V55" s="79"/>
      <c r="W55" s="79"/>
      <c r="X55" s="79"/>
      <c r="Y55" s="79"/>
    </row>
    <row r="57" spans="1:58">
      <c r="BC57" s="316"/>
      <c r="BD57" s="316"/>
      <c r="BE57" s="316"/>
      <c r="BF57" s="316"/>
    </row>
    <row r="58" spans="1:58">
      <c r="BC58" s="316"/>
      <c r="BD58" s="316"/>
      <c r="BE58" s="316"/>
      <c r="BF58" s="316"/>
    </row>
    <row r="59" spans="1:58">
      <c r="BC59" s="316"/>
      <c r="BD59" s="316"/>
      <c r="BE59" s="316"/>
      <c r="BF59" s="316"/>
    </row>
  </sheetData>
  <pageMargins left="0.7" right="0.2" top="0.5" bottom="0.5" header="0.3" footer="0.3"/>
  <pageSetup paperSize="9" scale="52" orientation="landscape" r:id="rId1"/>
  <colBreaks count="3" manualBreakCount="3">
    <brk id="15" max="51" man="1"/>
    <brk id="29" max="51" man="1"/>
    <brk id="42" max="51"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3"/>
  <sheetViews>
    <sheetView view="pageBreakPreview" zoomScaleSheetLayoutView="100" workbookViewId="0">
      <pane xSplit="1" ySplit="2" topLeftCell="AV32" activePane="bottomRight" state="frozen"/>
      <selection activeCell="BC5" sqref="BC5"/>
      <selection pane="topRight" activeCell="BC5" sqref="BC5"/>
      <selection pane="bottomLeft" activeCell="BC5" sqref="BC5"/>
      <selection pane="bottomRight" activeCell="AU34" sqref="AU34"/>
    </sheetView>
  </sheetViews>
  <sheetFormatPr defaultRowHeight="15.75"/>
  <cols>
    <col min="1" max="1" width="56.42578125" style="82" bestFit="1" customWidth="1"/>
    <col min="2" max="55" width="10.7109375" style="79" customWidth="1"/>
    <col min="56" max="58" width="11.5703125" style="79" bestFit="1" customWidth="1"/>
    <col min="59" max="223" width="9.140625" style="79"/>
    <col min="224" max="224" width="56.42578125" style="79" bestFit="1" customWidth="1"/>
    <col min="225" max="278" width="10.7109375" style="79" customWidth="1"/>
    <col min="279" max="479" width="9.140625" style="79"/>
    <col min="480" max="480" width="56.42578125" style="79" bestFit="1" customWidth="1"/>
    <col min="481" max="534" width="10.7109375" style="79" customWidth="1"/>
    <col min="535" max="735" width="9.140625" style="79"/>
    <col min="736" max="736" width="56.42578125" style="79" bestFit="1" customWidth="1"/>
    <col min="737" max="790" width="10.7109375" style="79" customWidth="1"/>
    <col min="791" max="991" width="9.140625" style="79"/>
    <col min="992" max="992" width="56.42578125" style="79" bestFit="1" customWidth="1"/>
    <col min="993" max="1046" width="10.7109375" style="79" customWidth="1"/>
    <col min="1047" max="1247" width="9.140625" style="79"/>
    <col min="1248" max="1248" width="56.42578125" style="79" bestFit="1" customWidth="1"/>
    <col min="1249" max="1302" width="10.7109375" style="79" customWidth="1"/>
    <col min="1303" max="1503" width="9.140625" style="79"/>
    <col min="1504" max="1504" width="56.42578125" style="79" bestFit="1" customWidth="1"/>
    <col min="1505" max="1558" width="10.7109375" style="79" customWidth="1"/>
    <col min="1559" max="1759" width="9.140625" style="79"/>
    <col min="1760" max="1760" width="56.42578125" style="79" bestFit="1" customWidth="1"/>
    <col min="1761" max="1814" width="10.7109375" style="79" customWidth="1"/>
    <col min="1815" max="2015" width="9.140625" style="79"/>
    <col min="2016" max="2016" width="56.42578125" style="79" bestFit="1" customWidth="1"/>
    <col min="2017" max="2070" width="10.7109375" style="79" customWidth="1"/>
    <col min="2071" max="2271" width="9.140625" style="79"/>
    <col min="2272" max="2272" width="56.42578125" style="79" bestFit="1" customWidth="1"/>
    <col min="2273" max="2326" width="10.7109375" style="79" customWidth="1"/>
    <col min="2327" max="2527" width="9.140625" style="79"/>
    <col min="2528" max="2528" width="56.42578125" style="79" bestFit="1" customWidth="1"/>
    <col min="2529" max="2582" width="10.7109375" style="79" customWidth="1"/>
    <col min="2583" max="2783" width="9.140625" style="79"/>
    <col min="2784" max="2784" width="56.42578125" style="79" bestFit="1" customWidth="1"/>
    <col min="2785" max="2838" width="10.7109375" style="79" customWidth="1"/>
    <col min="2839" max="3039" width="9.140625" style="79"/>
    <col min="3040" max="3040" width="56.42578125" style="79" bestFit="1" customWidth="1"/>
    <col min="3041" max="3094" width="10.7109375" style="79" customWidth="1"/>
    <col min="3095" max="3295" width="9.140625" style="79"/>
    <col min="3296" max="3296" width="56.42578125" style="79" bestFit="1" customWidth="1"/>
    <col min="3297" max="3350" width="10.7109375" style="79" customWidth="1"/>
    <col min="3351" max="3551" width="9.140625" style="79"/>
    <col min="3552" max="3552" width="56.42578125" style="79" bestFit="1" customWidth="1"/>
    <col min="3553" max="3606" width="10.7109375" style="79" customWidth="1"/>
    <col min="3607" max="3807" width="9.140625" style="79"/>
    <col min="3808" max="3808" width="56.42578125" style="79" bestFit="1" customWidth="1"/>
    <col min="3809" max="3862" width="10.7109375" style="79" customWidth="1"/>
    <col min="3863" max="4063" width="9.140625" style="79"/>
    <col min="4064" max="4064" width="56.42578125" style="79" bestFit="1" customWidth="1"/>
    <col min="4065" max="4118" width="10.7109375" style="79" customWidth="1"/>
    <col min="4119" max="4319" width="9.140625" style="79"/>
    <col min="4320" max="4320" width="56.42578125" style="79" bestFit="1" customWidth="1"/>
    <col min="4321" max="4374" width="10.7109375" style="79" customWidth="1"/>
    <col min="4375" max="4575" width="9.140625" style="79"/>
    <col min="4576" max="4576" width="56.42578125" style="79" bestFit="1" customWidth="1"/>
    <col min="4577" max="4630" width="10.7109375" style="79" customWidth="1"/>
    <col min="4631" max="4831" width="9.140625" style="79"/>
    <col min="4832" max="4832" width="56.42578125" style="79" bestFit="1" customWidth="1"/>
    <col min="4833" max="4886" width="10.7109375" style="79" customWidth="1"/>
    <col min="4887" max="5087" width="9.140625" style="79"/>
    <col min="5088" max="5088" width="56.42578125" style="79" bestFit="1" customWidth="1"/>
    <col min="5089" max="5142" width="10.7109375" style="79" customWidth="1"/>
    <col min="5143" max="5343" width="9.140625" style="79"/>
    <col min="5344" max="5344" width="56.42578125" style="79" bestFit="1" customWidth="1"/>
    <col min="5345" max="5398" width="10.7109375" style="79" customWidth="1"/>
    <col min="5399" max="5599" width="9.140625" style="79"/>
    <col min="5600" max="5600" width="56.42578125" style="79" bestFit="1" customWidth="1"/>
    <col min="5601" max="5654" width="10.7109375" style="79" customWidth="1"/>
    <col min="5655" max="5855" width="9.140625" style="79"/>
    <col min="5856" max="5856" width="56.42578125" style="79" bestFit="1" customWidth="1"/>
    <col min="5857" max="5910" width="10.7109375" style="79" customWidth="1"/>
    <col min="5911" max="6111" width="9.140625" style="79"/>
    <col min="6112" max="6112" width="56.42578125" style="79" bestFit="1" customWidth="1"/>
    <col min="6113" max="6166" width="10.7109375" style="79" customWidth="1"/>
    <col min="6167" max="6367" width="9.140625" style="79"/>
    <col min="6368" max="6368" width="56.42578125" style="79" bestFit="1" customWidth="1"/>
    <col min="6369" max="6422" width="10.7109375" style="79" customWidth="1"/>
    <col min="6423" max="6623" width="9.140625" style="79"/>
    <col min="6624" max="6624" width="56.42578125" style="79" bestFit="1" customWidth="1"/>
    <col min="6625" max="6678" width="10.7109375" style="79" customWidth="1"/>
    <col min="6679" max="6879" width="9.140625" style="79"/>
    <col min="6880" max="6880" width="56.42578125" style="79" bestFit="1" customWidth="1"/>
    <col min="6881" max="6934" width="10.7109375" style="79" customWidth="1"/>
    <col min="6935" max="7135" width="9.140625" style="79"/>
    <col min="7136" max="7136" width="56.42578125" style="79" bestFit="1" customWidth="1"/>
    <col min="7137" max="7190" width="10.7109375" style="79" customWidth="1"/>
    <col min="7191" max="7391" width="9.140625" style="79"/>
    <col min="7392" max="7392" width="56.42578125" style="79" bestFit="1" customWidth="1"/>
    <col min="7393" max="7446" width="10.7109375" style="79" customWidth="1"/>
    <col min="7447" max="7647" width="9.140625" style="79"/>
    <col min="7648" max="7648" width="56.42578125" style="79" bestFit="1" customWidth="1"/>
    <col min="7649" max="7702" width="10.7109375" style="79" customWidth="1"/>
    <col min="7703" max="7903" width="9.140625" style="79"/>
    <col min="7904" max="7904" width="56.42578125" style="79" bestFit="1" customWidth="1"/>
    <col min="7905" max="7958" width="10.7109375" style="79" customWidth="1"/>
    <col min="7959" max="8159" width="9.140625" style="79"/>
    <col min="8160" max="8160" width="56.42578125" style="79" bestFit="1" customWidth="1"/>
    <col min="8161" max="8214" width="10.7109375" style="79" customWidth="1"/>
    <col min="8215" max="8415" width="9.140625" style="79"/>
    <col min="8416" max="8416" width="56.42578125" style="79" bestFit="1" customWidth="1"/>
    <col min="8417" max="8470" width="10.7109375" style="79" customWidth="1"/>
    <col min="8471" max="8671" width="9.140625" style="79"/>
    <col min="8672" max="8672" width="56.42578125" style="79" bestFit="1" customWidth="1"/>
    <col min="8673" max="8726" width="10.7109375" style="79" customWidth="1"/>
    <col min="8727" max="8927" width="9.140625" style="79"/>
    <col min="8928" max="8928" width="56.42578125" style="79" bestFit="1" customWidth="1"/>
    <col min="8929" max="8982" width="10.7109375" style="79" customWidth="1"/>
    <col min="8983" max="9183" width="9.140625" style="79"/>
    <col min="9184" max="9184" width="56.42578125" style="79" bestFit="1" customWidth="1"/>
    <col min="9185" max="9238" width="10.7109375" style="79" customWidth="1"/>
    <col min="9239" max="9439" width="9.140625" style="79"/>
    <col min="9440" max="9440" width="56.42578125" style="79" bestFit="1" customWidth="1"/>
    <col min="9441" max="9494" width="10.7109375" style="79" customWidth="1"/>
    <col min="9495" max="9695" width="9.140625" style="79"/>
    <col min="9696" max="9696" width="56.42578125" style="79" bestFit="1" customWidth="1"/>
    <col min="9697" max="9750" width="10.7109375" style="79" customWidth="1"/>
    <col min="9751" max="9951" width="9.140625" style="79"/>
    <col min="9952" max="9952" width="56.42578125" style="79" bestFit="1" customWidth="1"/>
    <col min="9953" max="10006" width="10.7109375" style="79" customWidth="1"/>
    <col min="10007" max="10207" width="9.140625" style="79"/>
    <col min="10208" max="10208" width="56.42578125" style="79" bestFit="1" customWidth="1"/>
    <col min="10209" max="10262" width="10.7109375" style="79" customWidth="1"/>
    <col min="10263" max="10463" width="9.140625" style="79"/>
    <col min="10464" max="10464" width="56.42578125" style="79" bestFit="1" customWidth="1"/>
    <col min="10465" max="10518" width="10.7109375" style="79" customWidth="1"/>
    <col min="10519" max="10719" width="9.140625" style="79"/>
    <col min="10720" max="10720" width="56.42578125" style="79" bestFit="1" customWidth="1"/>
    <col min="10721" max="10774" width="10.7109375" style="79" customWidth="1"/>
    <col min="10775" max="10975" width="9.140625" style="79"/>
    <col min="10976" max="10976" width="56.42578125" style="79" bestFit="1" customWidth="1"/>
    <col min="10977" max="11030" width="10.7109375" style="79" customWidth="1"/>
    <col min="11031" max="11231" width="9.140625" style="79"/>
    <col min="11232" max="11232" width="56.42578125" style="79" bestFit="1" customWidth="1"/>
    <col min="11233" max="11286" width="10.7109375" style="79" customWidth="1"/>
    <col min="11287" max="11487" width="9.140625" style="79"/>
    <col min="11488" max="11488" width="56.42578125" style="79" bestFit="1" customWidth="1"/>
    <col min="11489" max="11542" width="10.7109375" style="79" customWidth="1"/>
    <col min="11543" max="11743" width="9.140625" style="79"/>
    <col min="11744" max="11744" width="56.42578125" style="79" bestFit="1" customWidth="1"/>
    <col min="11745" max="11798" width="10.7109375" style="79" customWidth="1"/>
    <col min="11799" max="11999" width="9.140625" style="79"/>
    <col min="12000" max="12000" width="56.42578125" style="79" bestFit="1" customWidth="1"/>
    <col min="12001" max="12054" width="10.7109375" style="79" customWidth="1"/>
    <col min="12055" max="12255" width="9.140625" style="79"/>
    <col min="12256" max="12256" width="56.42578125" style="79" bestFit="1" customWidth="1"/>
    <col min="12257" max="12310" width="10.7109375" style="79" customWidth="1"/>
    <col min="12311" max="12511" width="9.140625" style="79"/>
    <col min="12512" max="12512" width="56.42578125" style="79" bestFit="1" customWidth="1"/>
    <col min="12513" max="12566" width="10.7109375" style="79" customWidth="1"/>
    <col min="12567" max="12767" width="9.140625" style="79"/>
    <col min="12768" max="12768" width="56.42578125" style="79" bestFit="1" customWidth="1"/>
    <col min="12769" max="12822" width="10.7109375" style="79" customWidth="1"/>
    <col min="12823" max="13023" width="9.140625" style="79"/>
    <col min="13024" max="13024" width="56.42578125" style="79" bestFit="1" customWidth="1"/>
    <col min="13025" max="13078" width="10.7109375" style="79" customWidth="1"/>
    <col min="13079" max="13279" width="9.140625" style="79"/>
    <col min="13280" max="13280" width="56.42578125" style="79" bestFit="1" customWidth="1"/>
    <col min="13281" max="13334" width="10.7109375" style="79" customWidth="1"/>
    <col min="13335" max="13535" width="9.140625" style="79"/>
    <col min="13536" max="13536" width="56.42578125" style="79" bestFit="1" customWidth="1"/>
    <col min="13537" max="13590" width="10.7109375" style="79" customWidth="1"/>
    <col min="13591" max="13791" width="9.140625" style="79"/>
    <col min="13792" max="13792" width="56.42578125" style="79" bestFit="1" customWidth="1"/>
    <col min="13793" max="13846" width="10.7109375" style="79" customWidth="1"/>
    <col min="13847" max="14047" width="9.140625" style="79"/>
    <col min="14048" max="14048" width="56.42578125" style="79" bestFit="1" customWidth="1"/>
    <col min="14049" max="14102" width="10.7109375" style="79" customWidth="1"/>
    <col min="14103" max="14303" width="9.140625" style="79"/>
    <col min="14304" max="14304" width="56.42578125" style="79" bestFit="1" customWidth="1"/>
    <col min="14305" max="14358" width="10.7109375" style="79" customWidth="1"/>
    <col min="14359" max="14559" width="9.140625" style="79"/>
    <col min="14560" max="14560" width="56.42578125" style="79" bestFit="1" customWidth="1"/>
    <col min="14561" max="14614" width="10.7109375" style="79" customWidth="1"/>
    <col min="14615" max="14815" width="9.140625" style="79"/>
    <col min="14816" max="14816" width="56.42578125" style="79" bestFit="1" customWidth="1"/>
    <col min="14817" max="14870" width="10.7109375" style="79" customWidth="1"/>
    <col min="14871" max="15071" width="9.140625" style="79"/>
    <col min="15072" max="15072" width="56.42578125" style="79" bestFit="1" customWidth="1"/>
    <col min="15073" max="15126" width="10.7109375" style="79" customWidth="1"/>
    <col min="15127" max="15327" width="9.140625" style="79"/>
    <col min="15328" max="15328" width="56.42578125" style="79" bestFit="1" customWidth="1"/>
    <col min="15329" max="15382" width="10.7109375" style="79" customWidth="1"/>
    <col min="15383" max="15583" width="9.140625" style="79"/>
    <col min="15584" max="15584" width="56.42578125" style="79" bestFit="1" customWidth="1"/>
    <col min="15585" max="15638" width="10.7109375" style="79" customWidth="1"/>
    <col min="15639" max="15839" width="9.140625" style="79"/>
    <col min="15840" max="15840" width="56.42578125" style="79" bestFit="1" customWidth="1"/>
    <col min="15841" max="15894" width="10.7109375" style="79" customWidth="1"/>
    <col min="15895" max="16095" width="9.140625" style="79"/>
    <col min="16096" max="16096" width="56.42578125" style="79" bestFit="1" customWidth="1"/>
    <col min="16097" max="16150" width="10.7109375" style="79" customWidth="1"/>
    <col min="16151" max="16384" width="9.140625" style="79"/>
  </cols>
  <sheetData>
    <row r="1" spans="1:58" s="76" customFormat="1" ht="40.5" customHeight="1" thickBot="1">
      <c r="A1" s="420" t="s">
        <v>336</v>
      </c>
    </row>
    <row r="2" spans="1:58" s="82" customFormat="1" ht="18" customHeight="1" thickBot="1">
      <c r="A2" s="374" t="s">
        <v>285</v>
      </c>
      <c r="B2" s="421">
        <v>39448</v>
      </c>
      <c r="C2" s="376">
        <v>39479</v>
      </c>
      <c r="D2" s="376">
        <v>39508</v>
      </c>
      <c r="E2" s="376">
        <v>39539</v>
      </c>
      <c r="F2" s="376">
        <v>39569</v>
      </c>
      <c r="G2" s="376">
        <v>39600</v>
      </c>
      <c r="H2" s="376">
        <v>39630</v>
      </c>
      <c r="I2" s="376">
        <v>39661</v>
      </c>
      <c r="J2" s="376">
        <v>39692</v>
      </c>
      <c r="K2" s="376">
        <v>39722</v>
      </c>
      <c r="L2" s="376">
        <v>39753</v>
      </c>
      <c r="M2" s="376">
        <v>39783</v>
      </c>
      <c r="N2" s="376">
        <v>39814</v>
      </c>
      <c r="O2" s="376">
        <v>39845</v>
      </c>
      <c r="P2" s="376">
        <v>39873</v>
      </c>
      <c r="Q2" s="376">
        <v>39904</v>
      </c>
      <c r="R2" s="376">
        <v>39934</v>
      </c>
      <c r="S2" s="376">
        <v>39965</v>
      </c>
      <c r="T2" s="376">
        <v>39995</v>
      </c>
      <c r="U2" s="376">
        <v>40026</v>
      </c>
      <c r="V2" s="376">
        <v>40057</v>
      </c>
      <c r="W2" s="376">
        <v>40087</v>
      </c>
      <c r="X2" s="376">
        <v>40118</v>
      </c>
      <c r="Y2" s="376">
        <v>40148</v>
      </c>
      <c r="Z2" s="376">
        <v>40179</v>
      </c>
      <c r="AA2" s="376">
        <v>40210</v>
      </c>
      <c r="AB2" s="376">
        <v>40238</v>
      </c>
      <c r="AC2" s="376">
        <v>40269</v>
      </c>
      <c r="AD2" s="376">
        <v>40299</v>
      </c>
      <c r="AE2" s="376">
        <v>40330</v>
      </c>
      <c r="AF2" s="376">
        <v>40360</v>
      </c>
      <c r="AG2" s="376">
        <v>40391</v>
      </c>
      <c r="AH2" s="376">
        <v>40422</v>
      </c>
      <c r="AI2" s="376">
        <v>40452</v>
      </c>
      <c r="AJ2" s="376">
        <v>40483</v>
      </c>
      <c r="AK2" s="376">
        <v>40513</v>
      </c>
      <c r="AL2" s="376">
        <v>40544</v>
      </c>
      <c r="AM2" s="376">
        <v>40575</v>
      </c>
      <c r="AN2" s="376">
        <v>40603</v>
      </c>
      <c r="AO2" s="376">
        <v>40634</v>
      </c>
      <c r="AP2" s="376">
        <v>40664</v>
      </c>
      <c r="AQ2" s="376">
        <v>40695</v>
      </c>
      <c r="AR2" s="376">
        <v>40725</v>
      </c>
      <c r="AS2" s="376">
        <v>40756</v>
      </c>
      <c r="AT2" s="376">
        <v>40787</v>
      </c>
      <c r="AU2" s="376">
        <v>40817</v>
      </c>
      <c r="AV2" s="376">
        <v>40848</v>
      </c>
      <c r="AW2" s="376">
        <v>40878</v>
      </c>
      <c r="AX2" s="376">
        <v>40909</v>
      </c>
      <c r="AY2" s="376">
        <v>40940</v>
      </c>
      <c r="AZ2" s="378" t="s">
        <v>286</v>
      </c>
      <c r="BA2" s="378" t="s">
        <v>287</v>
      </c>
      <c r="BB2" s="378" t="s">
        <v>288</v>
      </c>
      <c r="BC2" s="378" t="s">
        <v>289</v>
      </c>
      <c r="BD2" s="378" t="s">
        <v>290</v>
      </c>
      <c r="BE2" s="378" t="s">
        <v>291</v>
      </c>
      <c r="BF2" s="378" t="s">
        <v>853</v>
      </c>
    </row>
    <row r="3" spans="1:58" s="82" customFormat="1" ht="18" customHeight="1">
      <c r="A3" s="422"/>
      <c r="B3" s="423"/>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424"/>
      <c r="AW3" s="424"/>
      <c r="AX3" s="424"/>
      <c r="AY3" s="424"/>
      <c r="AZ3" s="424"/>
      <c r="BA3" s="424"/>
      <c r="BB3" s="424"/>
      <c r="BC3" s="425"/>
      <c r="BD3" s="424"/>
      <c r="BE3" s="426"/>
      <c r="BF3" s="427"/>
    </row>
    <row r="4" spans="1:58" s="434" customFormat="1" ht="15.75" customHeight="1">
      <c r="A4" s="379" t="s">
        <v>337</v>
      </c>
      <c r="B4" s="428">
        <v>1976.3585027300001</v>
      </c>
      <c r="C4" s="429">
        <v>1894.1787399</v>
      </c>
      <c r="D4" s="429">
        <v>1568.3624761600001</v>
      </c>
      <c r="E4" s="429">
        <v>2355.75564136</v>
      </c>
      <c r="F4" s="429">
        <v>2846.1839038499998</v>
      </c>
      <c r="G4" s="429">
        <v>2136.6785159599999</v>
      </c>
      <c r="H4" s="429">
        <v>2947.7536067699998</v>
      </c>
      <c r="I4" s="429">
        <v>2490.0602212100002</v>
      </c>
      <c r="J4" s="429">
        <v>2083.51474465</v>
      </c>
      <c r="K4" s="429">
        <v>3628.6804227399998</v>
      </c>
      <c r="L4" s="429">
        <v>2621.8907754400002</v>
      </c>
      <c r="M4" s="429">
        <v>3599.3756059299999</v>
      </c>
      <c r="N4" s="429">
        <v>3463.1719516100002</v>
      </c>
      <c r="O4" s="429">
        <v>2841.5024311400002</v>
      </c>
      <c r="P4" s="429">
        <v>2443.31779671</v>
      </c>
      <c r="Q4" s="429">
        <v>1568.9935657000001</v>
      </c>
      <c r="R4" s="429">
        <v>1982.1243757</v>
      </c>
      <c r="S4" s="429">
        <v>1533.75817519</v>
      </c>
      <c r="T4" s="429">
        <v>2073.60836053</v>
      </c>
      <c r="U4" s="429">
        <v>1267.0713143</v>
      </c>
      <c r="V4" s="429">
        <v>1518.60956526</v>
      </c>
      <c r="W4" s="429">
        <v>1529.90435372</v>
      </c>
      <c r="X4" s="429">
        <v>1873.0329763499999</v>
      </c>
      <c r="Y4" s="429">
        <v>1796.8567740000001</v>
      </c>
      <c r="Z4" s="429">
        <v>1794.5828079100002</v>
      </c>
      <c r="AA4" s="429">
        <v>1555.7379555299999</v>
      </c>
      <c r="AB4" s="429">
        <v>2064.6328469999999</v>
      </c>
      <c r="AC4" s="429">
        <v>1893.8300416500001</v>
      </c>
      <c r="AD4" s="429">
        <v>1999.3310438699998</v>
      </c>
      <c r="AE4" s="429">
        <v>2060.4814148199998</v>
      </c>
      <c r="AF4" s="429">
        <v>2072.0173181</v>
      </c>
      <c r="AG4" s="429">
        <v>1876.39703224</v>
      </c>
      <c r="AH4" s="429">
        <v>2815.7189400799998</v>
      </c>
      <c r="AI4" s="429">
        <v>2221.8797035500002</v>
      </c>
      <c r="AJ4" s="429">
        <v>1911.0289284300002</v>
      </c>
      <c r="AK4" s="429">
        <v>2077.7862912599999</v>
      </c>
      <c r="AL4" s="429">
        <v>2271.2493306700007</v>
      </c>
      <c r="AM4" s="429">
        <v>1393.64970279</v>
      </c>
      <c r="AN4" s="429">
        <v>2213.5775574499999</v>
      </c>
      <c r="AO4" s="429">
        <v>2758.20633937</v>
      </c>
      <c r="AP4" s="429">
        <v>2473.7324102199996</v>
      </c>
      <c r="AQ4" s="429">
        <v>2679.3517164999998</v>
      </c>
      <c r="AR4" s="429">
        <v>2725.2571750300003</v>
      </c>
      <c r="AS4" s="429">
        <v>3337.7045477199999</v>
      </c>
      <c r="AT4" s="429">
        <v>4256.5249180300007</v>
      </c>
      <c r="AU4" s="429">
        <v>2948.4911236200001</v>
      </c>
      <c r="AV4" s="429">
        <v>2157.14767411</v>
      </c>
      <c r="AW4" s="429">
        <v>2697.86100971</v>
      </c>
      <c r="AX4" s="429">
        <v>2254.7447722399997</v>
      </c>
      <c r="AY4" s="429">
        <v>3171.8391081599998</v>
      </c>
      <c r="AZ4" s="429">
        <v>2705.9452818799996</v>
      </c>
      <c r="BA4" s="429">
        <v>2374.6429658800002</v>
      </c>
      <c r="BB4" s="429">
        <v>2397.3991712500001</v>
      </c>
      <c r="BC4" s="430">
        <v>2991.0908837800007</v>
      </c>
      <c r="BD4" s="431">
        <v>2134.9328963199996</v>
      </c>
      <c r="BE4" s="432">
        <v>2202.13298588</v>
      </c>
      <c r="BF4" s="433">
        <v>1906.8692764299999</v>
      </c>
    </row>
    <row r="5" spans="1:58" s="434" customFormat="1" ht="15.75" customHeight="1">
      <c r="A5" s="379"/>
      <c r="B5" s="435"/>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c r="AM5" s="436"/>
      <c r="AN5" s="436"/>
      <c r="AO5" s="436"/>
      <c r="AP5" s="436"/>
      <c r="AQ5" s="436"/>
      <c r="AR5" s="436"/>
      <c r="AS5" s="436"/>
      <c r="AT5" s="436"/>
      <c r="AU5" s="436"/>
      <c r="AV5" s="436"/>
      <c r="AW5" s="436"/>
      <c r="AX5" s="436"/>
      <c r="AY5" s="436"/>
      <c r="AZ5" s="436"/>
      <c r="BA5" s="436"/>
      <c r="BB5" s="436"/>
      <c r="BC5" s="437"/>
      <c r="BD5" s="317"/>
      <c r="BE5" s="318"/>
      <c r="BF5" s="438"/>
    </row>
    <row r="6" spans="1:58" ht="15.75" customHeight="1">
      <c r="A6" s="399" t="s">
        <v>338</v>
      </c>
      <c r="B6" s="435">
        <v>1001.4464779800001</v>
      </c>
      <c r="C6" s="436">
        <v>702.09789191999994</v>
      </c>
      <c r="D6" s="436">
        <v>668.98994052000012</v>
      </c>
      <c r="E6" s="436">
        <v>803.95539927999994</v>
      </c>
      <c r="F6" s="436">
        <v>1683.3886395299999</v>
      </c>
      <c r="G6" s="436">
        <v>702.50248025999997</v>
      </c>
      <c r="H6" s="436">
        <v>842.08488005999993</v>
      </c>
      <c r="I6" s="436">
        <v>759.51732349999997</v>
      </c>
      <c r="J6" s="436">
        <v>570.78485563000004</v>
      </c>
      <c r="K6" s="436">
        <v>1113.4423408499999</v>
      </c>
      <c r="L6" s="436">
        <v>764.74328379999997</v>
      </c>
      <c r="M6" s="436">
        <v>939.55238178000002</v>
      </c>
      <c r="N6" s="436">
        <v>954.89451758000007</v>
      </c>
      <c r="O6" s="436">
        <v>1032.6673837400001</v>
      </c>
      <c r="P6" s="436">
        <v>859.2751624</v>
      </c>
      <c r="Q6" s="436">
        <v>560.32013502999996</v>
      </c>
      <c r="R6" s="436">
        <v>657.60023762000003</v>
      </c>
      <c r="S6" s="436">
        <v>439.04912631999997</v>
      </c>
      <c r="T6" s="436">
        <v>596.08832417999997</v>
      </c>
      <c r="U6" s="436">
        <v>282.55442419000008</v>
      </c>
      <c r="V6" s="436">
        <v>440.52170127999995</v>
      </c>
      <c r="W6" s="436">
        <v>382.98343024000002</v>
      </c>
      <c r="X6" s="436">
        <v>566.80996076999998</v>
      </c>
      <c r="Y6" s="436">
        <v>518.99805953999999</v>
      </c>
      <c r="Z6" s="436">
        <v>458.32361163000002</v>
      </c>
      <c r="AA6" s="436">
        <v>363.68572302999996</v>
      </c>
      <c r="AB6" s="436">
        <v>503.94265954000002</v>
      </c>
      <c r="AC6" s="436">
        <v>435.10663481</v>
      </c>
      <c r="AD6" s="436">
        <v>413.77130908999999</v>
      </c>
      <c r="AE6" s="436">
        <v>583.16363072000001</v>
      </c>
      <c r="AF6" s="436">
        <v>518.10181660000001</v>
      </c>
      <c r="AG6" s="436">
        <v>484.945626</v>
      </c>
      <c r="AH6" s="436">
        <v>683.90663174999997</v>
      </c>
      <c r="AI6" s="436">
        <v>698.16814427999998</v>
      </c>
      <c r="AJ6" s="436">
        <v>539.4919486</v>
      </c>
      <c r="AK6" s="436">
        <v>619.67082119000008</v>
      </c>
      <c r="AL6" s="436">
        <v>599.01170336999996</v>
      </c>
      <c r="AM6" s="436">
        <v>367.81488775000003</v>
      </c>
      <c r="AN6" s="436">
        <v>572.61070112000004</v>
      </c>
      <c r="AO6" s="436">
        <v>597.81994477000001</v>
      </c>
      <c r="AP6" s="436">
        <v>603.81059157000004</v>
      </c>
      <c r="AQ6" s="436">
        <v>646.37771527999996</v>
      </c>
      <c r="AR6" s="436">
        <v>543.83042111999998</v>
      </c>
      <c r="AS6" s="436">
        <v>790.14792382000007</v>
      </c>
      <c r="AT6" s="436">
        <v>667.40329683000004</v>
      </c>
      <c r="AU6" s="436">
        <v>807.22784376999994</v>
      </c>
      <c r="AV6" s="436">
        <v>662.36351349000006</v>
      </c>
      <c r="AW6" s="436">
        <v>728.47409684000002</v>
      </c>
      <c r="AX6" s="436">
        <v>521.34606868000003</v>
      </c>
      <c r="AY6" s="436">
        <v>921.78216485999997</v>
      </c>
      <c r="AZ6" s="436">
        <v>621.60970570000006</v>
      </c>
      <c r="BA6" s="436">
        <v>552.64256649000004</v>
      </c>
      <c r="BB6" s="436">
        <v>610.66542127999992</v>
      </c>
      <c r="BC6" s="437">
        <v>788.30160970000009</v>
      </c>
      <c r="BD6" s="317">
        <v>555.37865614999998</v>
      </c>
      <c r="BE6" s="317">
        <v>639.37446115</v>
      </c>
      <c r="BF6" s="318">
        <v>517.77141197000003</v>
      </c>
    </row>
    <row r="7" spans="1:58" ht="15.75" customHeight="1">
      <c r="A7" s="399" t="s">
        <v>339</v>
      </c>
      <c r="B7" s="435">
        <v>245.10181313999999</v>
      </c>
      <c r="C7" s="436">
        <v>217.40755177</v>
      </c>
      <c r="D7" s="436">
        <v>173.92055066999998</v>
      </c>
      <c r="E7" s="436">
        <v>223.13983736</v>
      </c>
      <c r="F7" s="436">
        <v>233.64159280999999</v>
      </c>
      <c r="G7" s="436">
        <v>272.93310587000002</v>
      </c>
      <c r="H7" s="436">
        <v>351.30285149000002</v>
      </c>
      <c r="I7" s="436">
        <v>367.80658013999999</v>
      </c>
      <c r="J7" s="436">
        <v>321.28201605999999</v>
      </c>
      <c r="K7" s="436">
        <v>448.15635911000004</v>
      </c>
      <c r="L7" s="436">
        <v>454.51900336</v>
      </c>
      <c r="M7" s="436">
        <v>665.28858071000002</v>
      </c>
      <c r="N7" s="436">
        <v>378.05370816000004</v>
      </c>
      <c r="O7" s="436">
        <v>390.34002581999999</v>
      </c>
      <c r="P7" s="436">
        <v>266.24987702000004</v>
      </c>
      <c r="Q7" s="436">
        <v>242.75714765999999</v>
      </c>
      <c r="R7" s="436">
        <v>277.48222269999997</v>
      </c>
      <c r="S7" s="436">
        <v>225.88334658000002</v>
      </c>
      <c r="T7" s="436">
        <v>326.70596427999999</v>
      </c>
      <c r="U7" s="436">
        <v>289.48293869000003</v>
      </c>
      <c r="V7" s="436">
        <v>240.29265197999999</v>
      </c>
      <c r="W7" s="436">
        <v>295.93535419</v>
      </c>
      <c r="X7" s="436">
        <v>299.37847051</v>
      </c>
      <c r="Y7" s="436">
        <v>273.67763198</v>
      </c>
      <c r="Z7" s="436">
        <v>334.4441639800001</v>
      </c>
      <c r="AA7" s="436">
        <v>197.10625941000001</v>
      </c>
      <c r="AB7" s="436">
        <v>333.59716988999998</v>
      </c>
      <c r="AC7" s="436">
        <v>372.38264269000001</v>
      </c>
      <c r="AD7" s="436">
        <v>412.43966709</v>
      </c>
      <c r="AE7" s="436">
        <v>319.14188912000003</v>
      </c>
      <c r="AF7" s="436">
        <v>416.25540802999996</v>
      </c>
      <c r="AG7" s="436">
        <v>358.11813992000003</v>
      </c>
      <c r="AH7" s="436">
        <v>668.31353946000002</v>
      </c>
      <c r="AI7" s="436">
        <v>390.06860224000002</v>
      </c>
      <c r="AJ7" s="436">
        <v>309.87938826999999</v>
      </c>
      <c r="AK7" s="436">
        <v>367.85345939999991</v>
      </c>
      <c r="AL7" s="436">
        <v>351.70408019000001</v>
      </c>
      <c r="AM7" s="436">
        <v>300.31754451999996</v>
      </c>
      <c r="AN7" s="436">
        <v>453.87113463999998</v>
      </c>
      <c r="AO7" s="436">
        <v>571.74786025000003</v>
      </c>
      <c r="AP7" s="436">
        <v>304.03406882000002</v>
      </c>
      <c r="AQ7" s="436">
        <v>458.06160699000009</v>
      </c>
      <c r="AR7" s="436">
        <v>475.33579053</v>
      </c>
      <c r="AS7" s="436">
        <v>614.54631527999993</v>
      </c>
      <c r="AT7" s="436">
        <v>401.22035072000006</v>
      </c>
      <c r="AU7" s="436">
        <v>624.37435149999999</v>
      </c>
      <c r="AV7" s="436">
        <v>320.33243166000005</v>
      </c>
      <c r="AW7" s="436">
        <v>374.47065101999999</v>
      </c>
      <c r="AX7" s="436">
        <v>475.56220616000002</v>
      </c>
      <c r="AY7" s="436">
        <v>436.68790661000003</v>
      </c>
      <c r="AZ7" s="436">
        <v>487.79014531999997</v>
      </c>
      <c r="BA7" s="436">
        <v>394.20416017000002</v>
      </c>
      <c r="BB7" s="436">
        <v>542.94237551000003</v>
      </c>
      <c r="BC7" s="437">
        <v>654.66917902</v>
      </c>
      <c r="BD7" s="317">
        <v>389.95521110999999</v>
      </c>
      <c r="BE7" s="317">
        <v>401.37832976999999</v>
      </c>
      <c r="BF7" s="318">
        <v>393.40664650999997</v>
      </c>
    </row>
    <row r="8" spans="1:58" ht="15.75" customHeight="1">
      <c r="A8" s="399" t="s">
        <v>340</v>
      </c>
      <c r="B8" s="435">
        <v>486.25783049</v>
      </c>
      <c r="C8" s="436">
        <v>692.03466061000006</v>
      </c>
      <c r="D8" s="436">
        <v>359.93559476999997</v>
      </c>
      <c r="E8" s="436">
        <v>490.45110238000001</v>
      </c>
      <c r="F8" s="436">
        <v>366.48926789000001</v>
      </c>
      <c r="G8" s="436">
        <v>650.11591735000002</v>
      </c>
      <c r="H8" s="436">
        <v>653.03641654</v>
      </c>
      <c r="I8" s="436">
        <v>497.98073970000002</v>
      </c>
      <c r="J8" s="436">
        <v>472.70057933999999</v>
      </c>
      <c r="K8" s="436">
        <v>890.10207413000001</v>
      </c>
      <c r="L8" s="436">
        <v>495.08469751000001</v>
      </c>
      <c r="M8" s="436">
        <v>756.22789790999991</v>
      </c>
      <c r="N8" s="436">
        <v>702.58100320000005</v>
      </c>
      <c r="O8" s="436">
        <v>607.93075122000005</v>
      </c>
      <c r="P8" s="436">
        <v>698.09508984000001</v>
      </c>
      <c r="Q8" s="436">
        <v>441.18848484</v>
      </c>
      <c r="R8" s="436">
        <v>604.62972528</v>
      </c>
      <c r="S8" s="436">
        <v>496.34758029</v>
      </c>
      <c r="T8" s="436">
        <v>701.78713039000002</v>
      </c>
      <c r="U8" s="436">
        <v>323.24186974000003</v>
      </c>
      <c r="V8" s="436">
        <v>383.11054578</v>
      </c>
      <c r="W8" s="436">
        <v>325.77027747000005</v>
      </c>
      <c r="X8" s="436">
        <v>426.54646761999999</v>
      </c>
      <c r="Y8" s="436">
        <v>415.43553233</v>
      </c>
      <c r="Z8" s="436">
        <v>496.10993000999997</v>
      </c>
      <c r="AA8" s="436">
        <v>384.65797176999996</v>
      </c>
      <c r="AB8" s="436">
        <v>539.95649595000009</v>
      </c>
      <c r="AC8" s="436">
        <v>495.64343660000003</v>
      </c>
      <c r="AD8" s="436">
        <v>446.61174626999997</v>
      </c>
      <c r="AE8" s="436">
        <v>465.14616156</v>
      </c>
      <c r="AF8" s="436">
        <v>435.63393106000001</v>
      </c>
      <c r="AG8" s="436">
        <v>373.35680848000004</v>
      </c>
      <c r="AH8" s="436">
        <v>470.96678380000003</v>
      </c>
      <c r="AI8" s="436">
        <v>458.09057035000001</v>
      </c>
      <c r="AJ8" s="436">
        <v>418.36635085</v>
      </c>
      <c r="AK8" s="436">
        <v>425.87040788999997</v>
      </c>
      <c r="AL8" s="436">
        <v>458.82837826999997</v>
      </c>
      <c r="AM8" s="436">
        <v>299.54833873000001</v>
      </c>
      <c r="AN8" s="436">
        <v>330.37443985000004</v>
      </c>
      <c r="AO8" s="436">
        <v>328.46423613999997</v>
      </c>
      <c r="AP8" s="436">
        <v>392.42431813999997</v>
      </c>
      <c r="AQ8" s="436">
        <v>379.84378929000002</v>
      </c>
      <c r="AR8" s="436">
        <v>309.54908792999998</v>
      </c>
      <c r="AS8" s="436">
        <v>474.12416229000002</v>
      </c>
      <c r="AT8" s="436">
        <v>388.34781547</v>
      </c>
      <c r="AU8" s="436">
        <v>484.30970936</v>
      </c>
      <c r="AV8" s="436">
        <v>337.67047314999996</v>
      </c>
      <c r="AW8" s="436">
        <v>447.33718008</v>
      </c>
      <c r="AX8" s="436">
        <v>352.54578994000002</v>
      </c>
      <c r="AY8" s="436">
        <v>538.81212560000006</v>
      </c>
      <c r="AZ8" s="436">
        <v>447.22428482999999</v>
      </c>
      <c r="BA8" s="436">
        <v>380.83410256999997</v>
      </c>
      <c r="BB8" s="436">
        <v>326.12410664999999</v>
      </c>
      <c r="BC8" s="437">
        <v>425.86037163999998</v>
      </c>
      <c r="BD8" s="317">
        <v>360.35137230999999</v>
      </c>
      <c r="BE8" s="317">
        <v>347.54222972000002</v>
      </c>
      <c r="BF8" s="318">
        <v>333.48667729000005</v>
      </c>
    </row>
    <row r="9" spans="1:58" ht="15.75" customHeight="1">
      <c r="A9" s="399" t="s">
        <v>341</v>
      </c>
      <c r="B9" s="435">
        <v>108.92820402</v>
      </c>
      <c r="C9" s="436">
        <v>115.58249252</v>
      </c>
      <c r="D9" s="436">
        <v>108.26914226999999</v>
      </c>
      <c r="E9" s="436">
        <v>170.38025218999999</v>
      </c>
      <c r="F9" s="436">
        <v>94.127818819999987</v>
      </c>
      <c r="G9" s="436">
        <v>134.42644766999999</v>
      </c>
      <c r="H9" s="436">
        <v>150.51708839</v>
      </c>
      <c r="I9" s="436">
        <v>146.56811538999997</v>
      </c>
      <c r="J9" s="436">
        <v>109.05780222</v>
      </c>
      <c r="K9" s="436">
        <v>218.28586181999998</v>
      </c>
      <c r="L9" s="436">
        <v>157.55724814999999</v>
      </c>
      <c r="M9" s="436">
        <v>158.35496611000002</v>
      </c>
      <c r="N9" s="436">
        <v>153.80431793</v>
      </c>
      <c r="O9" s="436">
        <v>242.78265288</v>
      </c>
      <c r="P9" s="436">
        <v>159.99632618000001</v>
      </c>
      <c r="Q9" s="436">
        <v>111.73406375</v>
      </c>
      <c r="R9" s="436">
        <v>132.52974399999999</v>
      </c>
      <c r="S9" s="436">
        <v>117.01792197</v>
      </c>
      <c r="T9" s="436">
        <v>133.99342179000001</v>
      </c>
      <c r="U9" s="436">
        <v>125.16485634</v>
      </c>
      <c r="V9" s="436">
        <v>99.910171459999987</v>
      </c>
      <c r="W9" s="436">
        <v>117.98222709000001</v>
      </c>
      <c r="X9" s="436">
        <v>96.955814180000004</v>
      </c>
      <c r="Y9" s="436">
        <v>85.200089510000012</v>
      </c>
      <c r="Z9" s="436">
        <v>103.91458084999999</v>
      </c>
      <c r="AA9" s="436">
        <v>100.95791893000001</v>
      </c>
      <c r="AB9" s="436">
        <v>163.32579687999998</v>
      </c>
      <c r="AC9" s="436">
        <v>147.85612875000001</v>
      </c>
      <c r="AD9" s="436">
        <v>92.097175759999999</v>
      </c>
      <c r="AE9" s="436">
        <v>115.48544468999999</v>
      </c>
      <c r="AF9" s="436">
        <v>159.93584490000001</v>
      </c>
      <c r="AG9" s="436">
        <v>82.125741950000005</v>
      </c>
      <c r="AH9" s="436">
        <v>197.54602349999999</v>
      </c>
      <c r="AI9" s="436">
        <v>125.86874625</v>
      </c>
      <c r="AJ9" s="436">
        <v>128.83808074999999</v>
      </c>
      <c r="AK9" s="436">
        <v>86.58781433</v>
      </c>
      <c r="AL9" s="436">
        <v>132.53395423999999</v>
      </c>
      <c r="AM9" s="436">
        <v>75.349998120000009</v>
      </c>
      <c r="AN9" s="436">
        <v>115.47820195999999</v>
      </c>
      <c r="AO9" s="436">
        <v>162.90144183000001</v>
      </c>
      <c r="AP9" s="436">
        <v>139.43882361999999</v>
      </c>
      <c r="AQ9" s="436">
        <v>154.24854098</v>
      </c>
      <c r="AR9" s="436">
        <v>159.82587121</v>
      </c>
      <c r="AS9" s="436">
        <v>138.25164504</v>
      </c>
      <c r="AT9" s="436">
        <v>174.63366587000002</v>
      </c>
      <c r="AU9" s="436">
        <v>190.63505777</v>
      </c>
      <c r="AV9" s="436">
        <v>160.27025134000002</v>
      </c>
      <c r="AW9" s="436">
        <v>165.01088544000001</v>
      </c>
      <c r="AX9" s="436">
        <v>142.73803365999999</v>
      </c>
      <c r="AY9" s="436">
        <v>212.23567561000002</v>
      </c>
      <c r="AZ9" s="436">
        <v>175.50924988999998</v>
      </c>
      <c r="BA9" s="436">
        <v>120.57387251</v>
      </c>
      <c r="BB9" s="436">
        <v>123.44283375000001</v>
      </c>
      <c r="BC9" s="437">
        <v>229.55257836000001</v>
      </c>
      <c r="BD9" s="317">
        <v>152.39819084000001</v>
      </c>
      <c r="BE9" s="317">
        <v>137.43665811000002</v>
      </c>
      <c r="BF9" s="318">
        <v>132.32704970999998</v>
      </c>
    </row>
    <row r="10" spans="1:58" ht="15.75" customHeight="1">
      <c r="A10" s="399" t="s">
        <v>342</v>
      </c>
      <c r="B10" s="435">
        <v>9.733160869999999</v>
      </c>
      <c r="C10" s="436">
        <v>22.531242450000001</v>
      </c>
      <c r="D10" s="436">
        <v>3.0804559399999998</v>
      </c>
      <c r="E10" s="436">
        <v>31.763849929999999</v>
      </c>
      <c r="F10" s="436">
        <v>37.025208890000002</v>
      </c>
      <c r="G10" s="436">
        <v>16.897372409999999</v>
      </c>
      <c r="H10" s="436">
        <v>25.374869649999997</v>
      </c>
      <c r="I10" s="436">
        <v>44.667837169999999</v>
      </c>
      <c r="J10" s="436">
        <v>53.387998230000001</v>
      </c>
      <c r="K10" s="436">
        <v>47.253502640000001</v>
      </c>
      <c r="L10" s="436">
        <v>12.787633660000001</v>
      </c>
      <c r="M10" s="436">
        <v>59.531951140000004</v>
      </c>
      <c r="N10" s="436">
        <v>42.6415127</v>
      </c>
      <c r="O10" s="436">
        <v>29.358710649999999</v>
      </c>
      <c r="P10" s="436">
        <v>7.6102430500000002</v>
      </c>
      <c r="Q10" s="436">
        <v>16.17660712</v>
      </c>
      <c r="R10" s="436">
        <v>35.240230229999995</v>
      </c>
      <c r="S10" s="436">
        <v>11.68148433</v>
      </c>
      <c r="T10" s="436">
        <v>20.693424420000003</v>
      </c>
      <c r="U10" s="436">
        <v>56.912964299999999</v>
      </c>
      <c r="V10" s="436">
        <v>14.51330611</v>
      </c>
      <c r="W10" s="436">
        <v>9.2935663300000009</v>
      </c>
      <c r="X10" s="436">
        <v>7.5550062499999999</v>
      </c>
      <c r="Y10" s="436">
        <v>21.496165359999999</v>
      </c>
      <c r="Z10" s="436">
        <v>15.30553542</v>
      </c>
      <c r="AA10" s="436">
        <v>5.9747613499999996</v>
      </c>
      <c r="AB10" s="436">
        <v>16.355021090000001</v>
      </c>
      <c r="AC10" s="436">
        <v>3.3107645200000002</v>
      </c>
      <c r="AD10" s="436">
        <v>11.22835474</v>
      </c>
      <c r="AE10" s="436">
        <v>33.120240150000001</v>
      </c>
      <c r="AF10" s="436">
        <v>48.299246009999997</v>
      </c>
      <c r="AG10" s="436">
        <v>33.560671069999998</v>
      </c>
      <c r="AH10" s="436">
        <v>61.076374259999994</v>
      </c>
      <c r="AI10" s="436">
        <v>50.654114030000002</v>
      </c>
      <c r="AJ10" s="436">
        <v>6.5637671800000001</v>
      </c>
      <c r="AK10" s="436">
        <v>36.163867889999999</v>
      </c>
      <c r="AL10" s="436">
        <v>127.73398728000001</v>
      </c>
      <c r="AM10" s="436">
        <v>7.2976292000000003</v>
      </c>
      <c r="AN10" s="436">
        <v>32.495831260000003</v>
      </c>
      <c r="AO10" s="436">
        <v>25.11424912</v>
      </c>
      <c r="AP10" s="436">
        <v>33.413858980000001</v>
      </c>
      <c r="AQ10" s="436">
        <v>13.310139449999999</v>
      </c>
      <c r="AR10" s="436">
        <v>21.164012879999998</v>
      </c>
      <c r="AS10" s="436">
        <v>30.917646350000002</v>
      </c>
      <c r="AT10" s="436">
        <v>21.555472640000001</v>
      </c>
      <c r="AU10" s="436">
        <v>23.499148050000002</v>
      </c>
      <c r="AV10" s="436">
        <v>7.8367400499999995</v>
      </c>
      <c r="AW10" s="436">
        <v>8.86748403</v>
      </c>
      <c r="AX10" s="436">
        <v>17.36391506</v>
      </c>
      <c r="AY10" s="436">
        <v>22.549166100000001</v>
      </c>
      <c r="AZ10" s="436">
        <v>27.42673366</v>
      </c>
      <c r="BA10" s="436">
        <v>7.8279201</v>
      </c>
      <c r="BB10" s="436">
        <v>23.722501870000002</v>
      </c>
      <c r="BC10" s="437">
        <v>46.720241439999995</v>
      </c>
      <c r="BD10" s="317">
        <v>12.673880410000001</v>
      </c>
      <c r="BE10" s="317">
        <v>44.969136140000003</v>
      </c>
      <c r="BF10" s="318">
        <v>8.3038205999999999</v>
      </c>
    </row>
    <row r="11" spans="1:58" ht="15.75" customHeight="1">
      <c r="A11" s="399" t="s">
        <v>343</v>
      </c>
      <c r="B11" s="435">
        <v>20.383166020000001</v>
      </c>
      <c r="C11" s="436">
        <v>16.45912435</v>
      </c>
      <c r="D11" s="436">
        <v>18.767048600000003</v>
      </c>
      <c r="E11" s="436">
        <v>25.89689843</v>
      </c>
      <c r="F11" s="436">
        <v>13.299762099999999</v>
      </c>
      <c r="G11" s="436">
        <v>10.812586359999999</v>
      </c>
      <c r="H11" s="436">
        <v>72.643935659999997</v>
      </c>
      <c r="I11" s="436">
        <v>2.4592188699999999</v>
      </c>
      <c r="J11" s="436">
        <v>105.13483131999999</v>
      </c>
      <c r="K11" s="436">
        <v>12.412071630000002</v>
      </c>
      <c r="L11" s="436">
        <v>0.54025634</v>
      </c>
      <c r="M11" s="436">
        <v>3.33555037</v>
      </c>
      <c r="N11" s="436">
        <v>23.39013374</v>
      </c>
      <c r="O11" s="436">
        <v>10.666683939999999</v>
      </c>
      <c r="P11" s="436">
        <v>3.5125342900000001</v>
      </c>
      <c r="Q11" s="436">
        <v>2.3634977099999999</v>
      </c>
      <c r="R11" s="436">
        <v>26.49065384</v>
      </c>
      <c r="S11" s="436">
        <v>6.5299679900000003</v>
      </c>
      <c r="T11" s="436">
        <v>29.22599636</v>
      </c>
      <c r="U11" s="436">
        <v>4.5099185500000001</v>
      </c>
      <c r="V11" s="436">
        <v>9.1843867900000014</v>
      </c>
      <c r="W11" s="436">
        <v>8.5981763200000003</v>
      </c>
      <c r="X11" s="436">
        <v>9.6920465500000006</v>
      </c>
      <c r="Y11" s="436">
        <v>20.578217389999999</v>
      </c>
      <c r="Z11" s="436">
        <v>13.859246209999998</v>
      </c>
      <c r="AA11" s="436">
        <v>0.23049697</v>
      </c>
      <c r="AB11" s="436">
        <v>33.22384812</v>
      </c>
      <c r="AC11" s="436">
        <v>17.36629512</v>
      </c>
      <c r="AD11" s="436">
        <v>22.281356030000001</v>
      </c>
      <c r="AE11" s="436">
        <v>15.731278250000001</v>
      </c>
      <c r="AF11" s="436">
        <v>15.08760195</v>
      </c>
      <c r="AG11" s="436">
        <v>15.366542460000002</v>
      </c>
      <c r="AH11" s="436">
        <v>9.9407692000000001</v>
      </c>
      <c r="AI11" s="436">
        <v>23.332689730000002</v>
      </c>
      <c r="AJ11" s="436">
        <v>7.44114919</v>
      </c>
      <c r="AK11" s="436">
        <v>9.886750769999999</v>
      </c>
      <c r="AL11" s="436">
        <v>20.538419940000001</v>
      </c>
      <c r="AM11" s="436">
        <v>14.773994849999999</v>
      </c>
      <c r="AN11" s="436">
        <v>70.355626749999999</v>
      </c>
      <c r="AO11" s="436">
        <v>36.247491439999997</v>
      </c>
      <c r="AP11" s="436">
        <v>43.47020517</v>
      </c>
      <c r="AQ11" s="436">
        <v>38.119913609999998</v>
      </c>
      <c r="AR11" s="436">
        <v>32.095725969999997</v>
      </c>
      <c r="AS11" s="436">
        <v>41.194695930000002</v>
      </c>
      <c r="AT11" s="436">
        <v>996.87363714000003</v>
      </c>
      <c r="AU11" s="436">
        <v>12.38075171</v>
      </c>
      <c r="AV11" s="436">
        <v>4.3377020000000002</v>
      </c>
      <c r="AW11" s="436">
        <v>93.806258270000001</v>
      </c>
      <c r="AX11" s="436">
        <v>31.580768760000002</v>
      </c>
      <c r="AY11" s="436">
        <v>19.43666588</v>
      </c>
      <c r="AZ11" s="436">
        <v>15.058025560000001</v>
      </c>
      <c r="BA11" s="436">
        <v>16.320550090000001</v>
      </c>
      <c r="BB11" s="436">
        <v>50.2119614</v>
      </c>
      <c r="BC11" s="437">
        <v>120.40886367</v>
      </c>
      <c r="BD11" s="317">
        <v>26.13730009</v>
      </c>
      <c r="BE11" s="317">
        <v>20.402154879999998</v>
      </c>
      <c r="BF11" s="318">
        <v>7.4778678699999999</v>
      </c>
    </row>
    <row r="12" spans="1:58" ht="15.75" customHeight="1">
      <c r="A12" s="399" t="s">
        <v>344</v>
      </c>
      <c r="B12" s="435">
        <v>104.50785020999999</v>
      </c>
      <c r="C12" s="436">
        <v>128.06577627999999</v>
      </c>
      <c r="D12" s="436">
        <v>235.39974339</v>
      </c>
      <c r="E12" s="436">
        <v>610.16830178999999</v>
      </c>
      <c r="F12" s="436">
        <v>418.21161381000002</v>
      </c>
      <c r="G12" s="436">
        <v>348.99060604000005</v>
      </c>
      <c r="H12" s="436">
        <v>852.79356498000004</v>
      </c>
      <c r="I12" s="436">
        <v>671.06040644000007</v>
      </c>
      <c r="J12" s="436">
        <v>451.16666185000003</v>
      </c>
      <c r="K12" s="436">
        <v>899.02821255999993</v>
      </c>
      <c r="L12" s="436">
        <v>736.65865262</v>
      </c>
      <c r="M12" s="436">
        <v>1017.08427791</v>
      </c>
      <c r="N12" s="436">
        <v>1207.8067583</v>
      </c>
      <c r="O12" s="436">
        <v>527.75622289</v>
      </c>
      <c r="P12" s="436">
        <v>448.57856393000003</v>
      </c>
      <c r="Q12" s="436">
        <v>194.45362958999999</v>
      </c>
      <c r="R12" s="436">
        <v>248.15156203000001</v>
      </c>
      <c r="S12" s="436">
        <v>237.24874771</v>
      </c>
      <c r="T12" s="436">
        <v>265.11409911000004</v>
      </c>
      <c r="U12" s="436">
        <v>185.20434249000002</v>
      </c>
      <c r="V12" s="436">
        <v>331.07680185999999</v>
      </c>
      <c r="W12" s="436">
        <v>389.34132208</v>
      </c>
      <c r="X12" s="436">
        <v>466.09521047000004</v>
      </c>
      <c r="Y12" s="436">
        <v>461.47107789</v>
      </c>
      <c r="Z12" s="436">
        <v>372.62573981000003</v>
      </c>
      <c r="AA12" s="436">
        <v>503.12482406999999</v>
      </c>
      <c r="AB12" s="436">
        <v>474.23185552999996</v>
      </c>
      <c r="AC12" s="436">
        <v>422.16413916000005</v>
      </c>
      <c r="AD12" s="436">
        <v>600.90143489000002</v>
      </c>
      <c r="AE12" s="436">
        <v>528.69277033000003</v>
      </c>
      <c r="AF12" s="436">
        <v>478.70346955000002</v>
      </c>
      <c r="AG12" s="436">
        <v>528.92350236000004</v>
      </c>
      <c r="AH12" s="436">
        <v>723.96881811000003</v>
      </c>
      <c r="AI12" s="436">
        <v>475.69683667000004</v>
      </c>
      <c r="AJ12" s="436">
        <v>500.44824358999995</v>
      </c>
      <c r="AK12" s="436">
        <v>531.75316979000013</v>
      </c>
      <c r="AL12" s="436">
        <v>580.89880737999999</v>
      </c>
      <c r="AM12" s="436">
        <v>328.54730962000002</v>
      </c>
      <c r="AN12" s="436">
        <v>638.39162186999999</v>
      </c>
      <c r="AO12" s="436">
        <v>1035.9111158200001</v>
      </c>
      <c r="AP12" s="436">
        <v>957.14054391999991</v>
      </c>
      <c r="AQ12" s="436">
        <v>989.39001089999999</v>
      </c>
      <c r="AR12" s="436">
        <v>1183.45626539</v>
      </c>
      <c r="AS12" s="436">
        <v>1248.52215901</v>
      </c>
      <c r="AT12" s="436">
        <v>1606.4906793599998</v>
      </c>
      <c r="AU12" s="436">
        <v>806.06426146000001</v>
      </c>
      <c r="AV12" s="436">
        <v>664.33656241999995</v>
      </c>
      <c r="AW12" s="436">
        <v>879.89445403000002</v>
      </c>
      <c r="AX12" s="436">
        <v>713.60798998000007</v>
      </c>
      <c r="AY12" s="436">
        <v>1020.3354035</v>
      </c>
      <c r="AZ12" s="436">
        <v>931.32713691999993</v>
      </c>
      <c r="BA12" s="436">
        <v>902.23979395000003</v>
      </c>
      <c r="BB12" s="436">
        <v>720.28997078999998</v>
      </c>
      <c r="BC12" s="437">
        <v>725.57803995000006</v>
      </c>
      <c r="BD12" s="317">
        <v>638.03828540999996</v>
      </c>
      <c r="BE12" s="317">
        <v>611.03001611000002</v>
      </c>
      <c r="BF12" s="318">
        <v>514.09580247999997</v>
      </c>
    </row>
    <row r="13" spans="1:58" ht="15.75" customHeight="1">
      <c r="A13" s="399"/>
      <c r="B13" s="435"/>
      <c r="C13" s="436"/>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6"/>
      <c r="AM13" s="436"/>
      <c r="AN13" s="436"/>
      <c r="AO13" s="436"/>
      <c r="AP13" s="436"/>
      <c r="AQ13" s="436"/>
      <c r="AR13" s="436"/>
      <c r="AS13" s="436"/>
      <c r="AT13" s="436"/>
      <c r="AU13" s="436"/>
      <c r="AV13" s="436"/>
      <c r="AW13" s="436"/>
      <c r="AX13" s="436"/>
      <c r="AY13" s="436"/>
      <c r="AZ13" s="436"/>
      <c r="BA13" s="436"/>
      <c r="BB13" s="436"/>
      <c r="BC13" s="437"/>
      <c r="BD13" s="317"/>
      <c r="BE13" s="317"/>
      <c r="BF13" s="318"/>
    </row>
    <row r="14" spans="1:58" s="434" customFormat="1" ht="15.75" customHeight="1">
      <c r="A14" s="379" t="s">
        <v>345</v>
      </c>
      <c r="B14" s="428">
        <v>913.62745074999998</v>
      </c>
      <c r="C14" s="429">
        <v>1660.71450751</v>
      </c>
      <c r="D14" s="429">
        <v>1387.2591674600001</v>
      </c>
      <c r="E14" s="429">
        <v>828.76761432000001</v>
      </c>
      <c r="F14" s="429">
        <v>2017.27197389</v>
      </c>
      <c r="G14" s="429">
        <v>1237.1439791600001</v>
      </c>
      <c r="H14" s="429">
        <v>1195.6415389700001</v>
      </c>
      <c r="I14" s="429">
        <v>1159.78964053</v>
      </c>
      <c r="J14" s="429">
        <v>1972.4364952000001</v>
      </c>
      <c r="K14" s="429">
        <v>2211.07900311</v>
      </c>
      <c r="L14" s="429">
        <v>1777.2374712000001</v>
      </c>
      <c r="M14" s="429">
        <v>1815.69040361</v>
      </c>
      <c r="N14" s="429">
        <v>1370.0478428399999</v>
      </c>
      <c r="O14" s="429">
        <v>752.85659217</v>
      </c>
      <c r="P14" s="429">
        <v>1168.02505849</v>
      </c>
      <c r="Q14" s="429">
        <v>803.03258928000002</v>
      </c>
      <c r="R14" s="429">
        <v>602.31037809000009</v>
      </c>
      <c r="S14" s="429">
        <v>429.50561382000001</v>
      </c>
      <c r="T14" s="429">
        <v>698.79694866</v>
      </c>
      <c r="U14" s="429">
        <v>362.62903864999998</v>
      </c>
      <c r="V14" s="429">
        <v>798.23445062999997</v>
      </c>
      <c r="W14" s="429">
        <v>736.12421102999997</v>
      </c>
      <c r="X14" s="429">
        <v>488.94872397</v>
      </c>
      <c r="Y14" s="429">
        <v>627.96656441999994</v>
      </c>
      <c r="Z14" s="429">
        <v>625.7568354199999</v>
      </c>
      <c r="AA14" s="429">
        <v>456.76210185000002</v>
      </c>
      <c r="AB14" s="429">
        <v>909.47468491999996</v>
      </c>
      <c r="AC14" s="429">
        <v>683.22374502000002</v>
      </c>
      <c r="AD14" s="429">
        <v>1028.5617254900001</v>
      </c>
      <c r="AE14" s="429">
        <v>569.04950114999997</v>
      </c>
      <c r="AF14" s="429">
        <v>831.37413961000004</v>
      </c>
      <c r="AG14" s="429">
        <v>762.53514804999998</v>
      </c>
      <c r="AH14" s="429">
        <v>1061.2668309400001</v>
      </c>
      <c r="AI14" s="429">
        <v>1317.7528650699999</v>
      </c>
      <c r="AJ14" s="429">
        <v>645.38982877000001</v>
      </c>
      <c r="AK14" s="429">
        <v>766.76683136999998</v>
      </c>
      <c r="AL14" s="429">
        <v>603.86164527999995</v>
      </c>
      <c r="AM14" s="429">
        <v>386.99798983999995</v>
      </c>
      <c r="AN14" s="429">
        <v>697.16926205999994</v>
      </c>
      <c r="AO14" s="429">
        <v>1272.02595208</v>
      </c>
      <c r="AP14" s="429">
        <v>587.56180227999994</v>
      </c>
      <c r="AQ14" s="429">
        <v>726.18573821000007</v>
      </c>
      <c r="AR14" s="429">
        <v>1185.39945833</v>
      </c>
      <c r="AS14" s="429">
        <v>1516.7757397</v>
      </c>
      <c r="AT14" s="429">
        <v>5736.1883397499996</v>
      </c>
      <c r="AU14" s="429">
        <v>1090.7784864300002</v>
      </c>
      <c r="AV14" s="429">
        <v>792.80532353000001</v>
      </c>
      <c r="AW14" s="429">
        <v>708.55173299</v>
      </c>
      <c r="AX14" s="429">
        <v>392.02455647000005</v>
      </c>
      <c r="AY14" s="429">
        <v>745.80182516000002</v>
      </c>
      <c r="AZ14" s="429">
        <v>732.45030505999989</v>
      </c>
      <c r="BA14" s="429">
        <v>1006.04101583</v>
      </c>
      <c r="BB14" s="429">
        <v>1791.0510272499998</v>
      </c>
      <c r="BC14" s="430">
        <v>1596.9943451599995</v>
      </c>
      <c r="BD14" s="431">
        <v>1080.2638373599998</v>
      </c>
      <c r="BE14" s="431">
        <v>897.24043246000019</v>
      </c>
      <c r="BF14" s="432">
        <v>1222.1569205400001</v>
      </c>
    </row>
    <row r="15" spans="1:58" s="434" customFormat="1" ht="15.75" customHeight="1">
      <c r="A15" s="379"/>
      <c r="B15" s="435"/>
      <c r="C15" s="436"/>
      <c r="D15" s="436"/>
      <c r="E15" s="436"/>
      <c r="F15" s="436"/>
      <c r="G15" s="436"/>
      <c r="H15" s="436"/>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6"/>
      <c r="AW15" s="436"/>
      <c r="AX15" s="436"/>
      <c r="AY15" s="436"/>
      <c r="AZ15" s="436"/>
      <c r="BA15" s="436"/>
      <c r="BB15" s="436"/>
      <c r="BC15" s="437"/>
      <c r="BD15" s="317"/>
      <c r="BE15" s="317"/>
      <c r="BF15" s="318"/>
    </row>
    <row r="16" spans="1:58" ht="15.75" customHeight="1">
      <c r="A16" s="399" t="s">
        <v>346</v>
      </c>
      <c r="B16" s="435">
        <v>77.490714060000002</v>
      </c>
      <c r="C16" s="436">
        <v>118.30389559999999</v>
      </c>
      <c r="D16" s="436">
        <v>73.778638340000001</v>
      </c>
      <c r="E16" s="436">
        <v>78.532683849999998</v>
      </c>
      <c r="F16" s="436">
        <v>88.88718016</v>
      </c>
      <c r="G16" s="436">
        <v>148.54444006999998</v>
      </c>
      <c r="H16" s="436">
        <v>143.76591027000001</v>
      </c>
      <c r="I16" s="436">
        <v>105.62652043999999</v>
      </c>
      <c r="J16" s="436">
        <v>100.55191384999999</v>
      </c>
      <c r="K16" s="436">
        <v>184.90665802000001</v>
      </c>
      <c r="L16" s="436">
        <v>254.78129961000002</v>
      </c>
      <c r="M16" s="436">
        <v>181.72201081999998</v>
      </c>
      <c r="N16" s="436">
        <v>160.56038681999999</v>
      </c>
      <c r="O16" s="436">
        <v>102.97836051</v>
      </c>
      <c r="P16" s="436">
        <v>209.94142049999999</v>
      </c>
      <c r="Q16" s="436">
        <v>47.035457030000003</v>
      </c>
      <c r="R16" s="436">
        <v>142.50468024</v>
      </c>
      <c r="S16" s="436">
        <v>69.277869249999995</v>
      </c>
      <c r="T16" s="436">
        <v>171.66087106999998</v>
      </c>
      <c r="U16" s="436">
        <v>69.275352599999991</v>
      </c>
      <c r="V16" s="436">
        <v>205.07465958</v>
      </c>
      <c r="W16" s="436">
        <v>87.821614909999994</v>
      </c>
      <c r="X16" s="436">
        <v>86.140290209999989</v>
      </c>
      <c r="Y16" s="436">
        <v>146.26631786999999</v>
      </c>
      <c r="Z16" s="436">
        <v>129.30324543</v>
      </c>
      <c r="AA16" s="436">
        <v>112.50498209</v>
      </c>
      <c r="AB16" s="436">
        <v>120.19930696999999</v>
      </c>
      <c r="AC16" s="436">
        <v>217.93521454</v>
      </c>
      <c r="AD16" s="436">
        <v>92.871528670000004</v>
      </c>
      <c r="AE16" s="436">
        <v>80.504765719999995</v>
      </c>
      <c r="AF16" s="436">
        <v>171.44451172000001</v>
      </c>
      <c r="AG16" s="436">
        <v>85.253018499999996</v>
      </c>
      <c r="AH16" s="436">
        <v>100.57943084</v>
      </c>
      <c r="AI16" s="436">
        <v>59.515278139999999</v>
      </c>
      <c r="AJ16" s="436">
        <v>92.177793269999995</v>
      </c>
      <c r="AK16" s="436">
        <v>145.86941128999999</v>
      </c>
      <c r="AL16" s="436">
        <v>136.80234867999999</v>
      </c>
      <c r="AM16" s="436">
        <v>26.013302210000003</v>
      </c>
      <c r="AN16" s="436">
        <v>97.872509629999996</v>
      </c>
      <c r="AO16" s="436">
        <v>104.52287284000001</v>
      </c>
      <c r="AP16" s="436">
        <v>82.736881780000004</v>
      </c>
      <c r="AQ16" s="436">
        <v>117.80168578</v>
      </c>
      <c r="AR16" s="436">
        <v>89.822836599999988</v>
      </c>
      <c r="AS16" s="436">
        <v>325.30367722000005</v>
      </c>
      <c r="AT16" s="436">
        <v>20.48584395</v>
      </c>
      <c r="AU16" s="436">
        <v>76.671936459999998</v>
      </c>
      <c r="AV16" s="436">
        <v>89.069857540000001</v>
      </c>
      <c r="AW16" s="436">
        <v>84.366786660000002</v>
      </c>
      <c r="AX16" s="436">
        <v>68.663512920000002</v>
      </c>
      <c r="AY16" s="436">
        <v>88.797630949999999</v>
      </c>
      <c r="AZ16" s="436">
        <v>112.39074475</v>
      </c>
      <c r="BA16" s="436">
        <v>78.386860810000002</v>
      </c>
      <c r="BB16" s="436">
        <v>87.612546850000001</v>
      </c>
      <c r="BC16" s="437">
        <v>127.83111977999999</v>
      </c>
      <c r="BD16" s="317">
        <v>81.718840520000001</v>
      </c>
      <c r="BE16" s="317">
        <v>85.444895349999996</v>
      </c>
      <c r="BF16" s="318">
        <v>97.511959860000005</v>
      </c>
    </row>
    <row r="17" spans="1:58" ht="15.75" customHeight="1">
      <c r="A17" s="399" t="s">
        <v>347</v>
      </c>
      <c r="B17" s="435">
        <v>4.4843698499999993</v>
      </c>
      <c r="C17" s="436">
        <v>40.642922670000004</v>
      </c>
      <c r="D17" s="436">
        <v>11.611482279999999</v>
      </c>
      <c r="E17" s="436">
        <v>3.66164493</v>
      </c>
      <c r="F17" s="436">
        <v>621.86444748999998</v>
      </c>
      <c r="G17" s="436">
        <v>20.368637750000001</v>
      </c>
      <c r="H17" s="436">
        <v>10.284446630000001</v>
      </c>
      <c r="I17" s="436">
        <v>14.80339689</v>
      </c>
      <c r="J17" s="436">
        <v>62.484565780000004</v>
      </c>
      <c r="K17" s="436">
        <v>34.701342359999998</v>
      </c>
      <c r="L17" s="436">
        <v>9.556295050000001</v>
      </c>
      <c r="M17" s="436">
        <v>4.8528370499999998</v>
      </c>
      <c r="N17" s="436">
        <v>48.128874479999993</v>
      </c>
      <c r="O17" s="436">
        <v>49.72269678</v>
      </c>
      <c r="P17" s="436">
        <v>61.667256689999995</v>
      </c>
      <c r="Q17" s="436">
        <v>19.584766630000001</v>
      </c>
      <c r="R17" s="436">
        <v>25.901614210000002</v>
      </c>
      <c r="S17" s="436">
        <v>36.899103090000004</v>
      </c>
      <c r="T17" s="436">
        <v>9.8482601999999986</v>
      </c>
      <c r="U17" s="436">
        <v>3.2224583399999998</v>
      </c>
      <c r="V17" s="436">
        <v>9.4769220199999999</v>
      </c>
      <c r="W17" s="436">
        <v>32.230296690000003</v>
      </c>
      <c r="X17" s="436">
        <v>24.44995222</v>
      </c>
      <c r="Y17" s="436">
        <v>26.771134670000002</v>
      </c>
      <c r="Z17" s="436">
        <v>22.702110820000001</v>
      </c>
      <c r="AA17" s="436">
        <v>24.21434803</v>
      </c>
      <c r="AB17" s="436">
        <v>24.098197600000002</v>
      </c>
      <c r="AC17" s="436">
        <v>10.65824836</v>
      </c>
      <c r="AD17" s="436">
        <v>21.094060899999999</v>
      </c>
      <c r="AE17" s="436">
        <v>12.033477900000001</v>
      </c>
      <c r="AF17" s="436">
        <v>16.62713797</v>
      </c>
      <c r="AG17" s="436">
        <v>43.718336460000003</v>
      </c>
      <c r="AH17" s="436">
        <v>11.42856529</v>
      </c>
      <c r="AI17" s="436">
        <v>18.971658820000002</v>
      </c>
      <c r="AJ17" s="436">
        <v>59.588647250000001</v>
      </c>
      <c r="AK17" s="436">
        <v>22.820875170000001</v>
      </c>
      <c r="AL17" s="436">
        <v>7.0107633399999996</v>
      </c>
      <c r="AM17" s="436">
        <v>5.6444248099999994</v>
      </c>
      <c r="AN17" s="436">
        <v>16.396546140000002</v>
      </c>
      <c r="AO17" s="436">
        <v>15.81380261</v>
      </c>
      <c r="AP17" s="436">
        <v>16.16197592</v>
      </c>
      <c r="AQ17" s="436">
        <v>22.62010956</v>
      </c>
      <c r="AR17" s="436">
        <v>16.145508769999999</v>
      </c>
      <c r="AS17" s="436">
        <v>17.17816599</v>
      </c>
      <c r="AT17" s="436">
        <v>0.10206211999999999</v>
      </c>
      <c r="AU17" s="436">
        <v>40.919758799999997</v>
      </c>
      <c r="AV17" s="436">
        <v>21.673897929999999</v>
      </c>
      <c r="AW17" s="436">
        <v>25.31838625</v>
      </c>
      <c r="AX17" s="436">
        <v>14.020204529999999</v>
      </c>
      <c r="AY17" s="436">
        <v>25.056556520000001</v>
      </c>
      <c r="AZ17" s="436">
        <v>61.008245000000002</v>
      </c>
      <c r="BA17" s="436">
        <v>7.1617582000000004</v>
      </c>
      <c r="BB17" s="436">
        <v>37.929247490000002</v>
      </c>
      <c r="BC17" s="437">
        <v>33.331879659999998</v>
      </c>
      <c r="BD17" s="317">
        <v>61.409138049999996</v>
      </c>
      <c r="BE17" s="317">
        <v>40.922941460000004</v>
      </c>
      <c r="BF17" s="318">
        <v>22.91573541</v>
      </c>
    </row>
    <row r="18" spans="1:58" ht="15.75" customHeight="1">
      <c r="A18" s="399" t="s">
        <v>348</v>
      </c>
      <c r="B18" s="435">
        <v>30.130805329999998</v>
      </c>
      <c r="C18" s="436">
        <v>0.90884474999999998</v>
      </c>
      <c r="D18" s="436">
        <v>4.6680000000000001</v>
      </c>
      <c r="E18" s="436">
        <v>0</v>
      </c>
      <c r="F18" s="436">
        <v>0</v>
      </c>
      <c r="G18" s="436">
        <v>3.4674999999999997E-2</v>
      </c>
      <c r="H18" s="436">
        <v>0</v>
      </c>
      <c r="I18" s="436">
        <v>0.04</v>
      </c>
      <c r="J18" s="436">
        <v>0</v>
      </c>
      <c r="K18" s="436">
        <v>0.73968968999999996</v>
      </c>
      <c r="L18" s="436">
        <v>5.45E-3</v>
      </c>
      <c r="M18" s="436">
        <v>0.88570910000000003</v>
      </c>
      <c r="N18" s="436">
        <v>3.3244499999999996E-3</v>
      </c>
      <c r="O18" s="436">
        <v>0</v>
      </c>
      <c r="P18" s="436">
        <v>6.5737699999999996E-2</v>
      </c>
      <c r="Q18" s="436">
        <v>0</v>
      </c>
      <c r="R18" s="436">
        <v>7.3004399999999992E-3</v>
      </c>
      <c r="S18" s="436">
        <v>5.0861440599999996</v>
      </c>
      <c r="T18" s="436">
        <v>18.98778214</v>
      </c>
      <c r="U18" s="436">
        <v>2.3839E-3</v>
      </c>
      <c r="V18" s="436">
        <v>0.15033633999999998</v>
      </c>
      <c r="W18" s="436">
        <v>10.181613279999999</v>
      </c>
      <c r="X18" s="436">
        <v>4.2446945199999995</v>
      </c>
      <c r="Y18" s="436">
        <v>3.65597964</v>
      </c>
      <c r="Z18" s="436">
        <v>4.8501719999999997</v>
      </c>
      <c r="AA18" s="436">
        <v>0</v>
      </c>
      <c r="AB18" s="436">
        <v>4.7175063600000007</v>
      </c>
      <c r="AC18" s="436">
        <v>0</v>
      </c>
      <c r="AD18" s="436">
        <v>9.9428078699999993</v>
      </c>
      <c r="AE18" s="436">
        <v>19.93867316</v>
      </c>
      <c r="AF18" s="436">
        <v>17.95575612</v>
      </c>
      <c r="AG18" s="436">
        <v>4.7834039700000002</v>
      </c>
      <c r="AH18" s="436">
        <v>0.10298521000000001</v>
      </c>
      <c r="AI18" s="436">
        <v>50.886817000000001</v>
      </c>
      <c r="AJ18" s="436">
        <v>12.74578852</v>
      </c>
      <c r="AK18" s="436">
        <v>3.31992537</v>
      </c>
      <c r="AL18" s="436">
        <v>13.322239529999999</v>
      </c>
      <c r="AM18" s="436">
        <v>0</v>
      </c>
      <c r="AN18" s="436">
        <v>9.8710725999999998</v>
      </c>
      <c r="AO18" s="436">
        <v>3.1466942100000002</v>
      </c>
      <c r="AP18" s="436">
        <v>8.8088838999999997</v>
      </c>
      <c r="AQ18" s="436">
        <v>2.1265944599999997</v>
      </c>
      <c r="AR18" s="436">
        <v>2.37709788</v>
      </c>
      <c r="AS18" s="436">
        <v>20.237651159999999</v>
      </c>
      <c r="AT18" s="436">
        <v>0.37554651</v>
      </c>
      <c r="AU18" s="436">
        <v>0.43153321</v>
      </c>
      <c r="AV18" s="436">
        <v>0.40706608</v>
      </c>
      <c r="AW18" s="436">
        <v>26.770858029999999</v>
      </c>
      <c r="AX18" s="436">
        <v>15.07380607</v>
      </c>
      <c r="AY18" s="436">
        <v>2.9933961400000002</v>
      </c>
      <c r="AZ18" s="436">
        <v>0</v>
      </c>
      <c r="BA18" s="436">
        <v>12.37663244</v>
      </c>
      <c r="BB18" s="436">
        <v>0</v>
      </c>
      <c r="BC18" s="437">
        <v>5</v>
      </c>
      <c r="BD18" s="317">
        <v>1.5439011999999999</v>
      </c>
      <c r="BE18" s="317">
        <v>20</v>
      </c>
      <c r="BF18" s="318">
        <v>25</v>
      </c>
    </row>
    <row r="19" spans="1:58" ht="15.75" customHeight="1">
      <c r="A19" s="399" t="s">
        <v>349</v>
      </c>
      <c r="B19" s="435">
        <v>0</v>
      </c>
      <c r="C19" s="436">
        <v>0</v>
      </c>
      <c r="D19" s="436">
        <v>0.62313725999999992</v>
      </c>
      <c r="E19" s="436">
        <v>1.5937980300000001</v>
      </c>
      <c r="F19" s="436">
        <v>1.3185086100000001</v>
      </c>
      <c r="G19" s="436">
        <v>50.428947170000001</v>
      </c>
      <c r="H19" s="436">
        <v>2.0311867100000001</v>
      </c>
      <c r="I19" s="436">
        <v>0.70453449999999995</v>
      </c>
      <c r="J19" s="436">
        <v>4.16025752</v>
      </c>
      <c r="K19" s="436">
        <v>4.3792673200000003</v>
      </c>
      <c r="L19" s="436">
        <v>1.2149799399999999</v>
      </c>
      <c r="M19" s="436">
        <v>8.9398399999999989E-2</v>
      </c>
      <c r="N19" s="436">
        <v>0.35769008000000002</v>
      </c>
      <c r="O19" s="436">
        <v>1.31403691</v>
      </c>
      <c r="P19" s="436">
        <v>0.63444771</v>
      </c>
      <c r="Q19" s="436">
        <v>2.2817834700000001</v>
      </c>
      <c r="R19" s="436">
        <v>7.1984387699999992</v>
      </c>
      <c r="S19" s="436">
        <v>9.76835275</v>
      </c>
      <c r="T19" s="436">
        <v>1.1008462400000001</v>
      </c>
      <c r="U19" s="436">
        <v>8.3766770800000003</v>
      </c>
      <c r="V19" s="436">
        <v>1.1152593700000002</v>
      </c>
      <c r="W19" s="436">
        <v>2.9513165400000001</v>
      </c>
      <c r="X19" s="436">
        <v>7.8571172100000002</v>
      </c>
      <c r="Y19" s="436">
        <v>0.11961722</v>
      </c>
      <c r="Z19" s="436">
        <v>2.7081517900000001</v>
      </c>
      <c r="AA19" s="436">
        <v>3.36310149</v>
      </c>
      <c r="AB19" s="436">
        <v>4.4435832400000006</v>
      </c>
      <c r="AC19" s="436">
        <v>5.0455006900000008</v>
      </c>
      <c r="AD19" s="436">
        <v>0.55098435999999995</v>
      </c>
      <c r="AE19" s="436">
        <v>9.9305536500000002</v>
      </c>
      <c r="AF19" s="436">
        <v>4.9721106399999995</v>
      </c>
      <c r="AG19" s="436">
        <v>5.4845013300000014</v>
      </c>
      <c r="AH19" s="436">
        <v>2.8530682299999999</v>
      </c>
      <c r="AI19" s="436">
        <v>8.016220000000001E-3</v>
      </c>
      <c r="AJ19" s="436">
        <v>20.248799309999999</v>
      </c>
      <c r="AK19" s="436">
        <v>2.96490849</v>
      </c>
      <c r="AL19" s="436">
        <v>3.8583849400000001</v>
      </c>
      <c r="AM19" s="436">
        <v>0</v>
      </c>
      <c r="AN19" s="436">
        <v>8.9171878499999995</v>
      </c>
      <c r="AO19" s="436">
        <v>0.37941892999999999</v>
      </c>
      <c r="AP19" s="436">
        <v>2.11744997</v>
      </c>
      <c r="AQ19" s="436">
        <v>0</v>
      </c>
      <c r="AR19" s="436">
        <v>0.11061503</v>
      </c>
      <c r="AS19" s="436">
        <v>0.22605254</v>
      </c>
      <c r="AT19" s="436">
        <v>25.422548930000001</v>
      </c>
      <c r="AU19" s="436">
        <v>1.6530172700000001</v>
      </c>
      <c r="AV19" s="436">
        <v>0.13949032</v>
      </c>
      <c r="AW19" s="436">
        <v>7.69883659</v>
      </c>
      <c r="AX19" s="436">
        <v>0.13841067999999998</v>
      </c>
      <c r="AY19" s="436">
        <v>0.49180048999999998</v>
      </c>
      <c r="AZ19" s="436">
        <v>8.1382362199999996</v>
      </c>
      <c r="BA19" s="436">
        <v>8.5563732200000011</v>
      </c>
      <c r="BB19" s="436">
        <v>4.8163806300000003</v>
      </c>
      <c r="BC19" s="437">
        <v>1.8943826799999999</v>
      </c>
      <c r="BD19" s="317">
        <v>0</v>
      </c>
      <c r="BE19" s="317">
        <v>10.10140767</v>
      </c>
      <c r="BF19" s="318">
        <v>2.14069734</v>
      </c>
    </row>
    <row r="20" spans="1:58" ht="15.75" customHeight="1">
      <c r="A20" s="399" t="s">
        <v>350</v>
      </c>
      <c r="B20" s="435">
        <v>9.7433376500000008</v>
      </c>
      <c r="C20" s="436">
        <v>25.398762960000003</v>
      </c>
      <c r="D20" s="436">
        <v>507.87169936999999</v>
      </c>
      <c r="E20" s="436">
        <v>10.141632980000001</v>
      </c>
      <c r="F20" s="436">
        <v>10.912285650000001</v>
      </c>
      <c r="G20" s="436">
        <v>10.430886359999999</v>
      </c>
      <c r="H20" s="436">
        <v>16.24379639</v>
      </c>
      <c r="I20" s="436">
        <v>19.74332046</v>
      </c>
      <c r="J20" s="436">
        <v>42.599597920000001</v>
      </c>
      <c r="K20" s="436">
        <v>13.34494533</v>
      </c>
      <c r="L20" s="436">
        <v>14.788620210000001</v>
      </c>
      <c r="M20" s="436">
        <v>32.983854999999998</v>
      </c>
      <c r="N20" s="436">
        <v>15.14012664</v>
      </c>
      <c r="O20" s="436">
        <v>6.1279808499999993</v>
      </c>
      <c r="P20" s="436">
        <v>6.6634057800000006</v>
      </c>
      <c r="Q20" s="436">
        <v>8.8798943499999989</v>
      </c>
      <c r="R20" s="436">
        <v>18.895501079999999</v>
      </c>
      <c r="S20" s="436">
        <v>17.108471010000002</v>
      </c>
      <c r="T20" s="436">
        <v>28.67126627</v>
      </c>
      <c r="U20" s="436">
        <v>20.874289999999998</v>
      </c>
      <c r="V20" s="436">
        <v>38.364033499999998</v>
      </c>
      <c r="W20" s="436">
        <v>15.92720697</v>
      </c>
      <c r="X20" s="436">
        <v>8.4879471600000009</v>
      </c>
      <c r="Y20" s="436">
        <v>8.9509180799999992</v>
      </c>
      <c r="Z20" s="436">
        <v>17.457645109999998</v>
      </c>
      <c r="AA20" s="436">
        <v>7.1579990100000002</v>
      </c>
      <c r="AB20" s="436">
        <v>7.3789639800000009</v>
      </c>
      <c r="AC20" s="436">
        <v>8.2348599599999996</v>
      </c>
      <c r="AD20" s="436">
        <v>8.1969592799999997</v>
      </c>
      <c r="AE20" s="436">
        <v>9.8019789399999997</v>
      </c>
      <c r="AF20" s="436">
        <v>21.606657850000001</v>
      </c>
      <c r="AG20" s="436">
        <v>22.429274890000002</v>
      </c>
      <c r="AH20" s="436">
        <v>20.768362379999999</v>
      </c>
      <c r="AI20" s="436">
        <v>17.601789719999999</v>
      </c>
      <c r="AJ20" s="436">
        <v>10.240640970000001</v>
      </c>
      <c r="AK20" s="436">
        <v>12.648011890000001</v>
      </c>
      <c r="AL20" s="436">
        <v>12.439432550000001</v>
      </c>
      <c r="AM20" s="436">
        <v>5.3235571399999992</v>
      </c>
      <c r="AN20" s="436">
        <v>7.9043949500000004</v>
      </c>
      <c r="AO20" s="436">
        <v>7.5382117599999994</v>
      </c>
      <c r="AP20" s="436">
        <v>8.4409972</v>
      </c>
      <c r="AQ20" s="436">
        <v>14.463528740000001</v>
      </c>
      <c r="AR20" s="436">
        <v>17.61096212</v>
      </c>
      <c r="AS20" s="436">
        <v>44.036953020000006</v>
      </c>
      <c r="AT20" s="436">
        <v>0</v>
      </c>
      <c r="AU20" s="436">
        <v>18.51240507</v>
      </c>
      <c r="AV20" s="436">
        <v>13.37543602</v>
      </c>
      <c r="AW20" s="436">
        <v>16.291489009999999</v>
      </c>
      <c r="AX20" s="436">
        <v>19.072307049999999</v>
      </c>
      <c r="AY20" s="436">
        <v>14.4180454</v>
      </c>
      <c r="AZ20" s="436">
        <v>18.431186570000001</v>
      </c>
      <c r="BA20" s="436">
        <v>13.095443380000001</v>
      </c>
      <c r="BB20" s="436">
        <v>12.501336779999999</v>
      </c>
      <c r="BC20" s="437">
        <v>12.384405900000001</v>
      </c>
      <c r="BD20" s="317">
        <v>19.865649050000002</v>
      </c>
      <c r="BE20" s="317">
        <v>34.067514639999999</v>
      </c>
      <c r="BF20" s="318">
        <v>23.696237989999997</v>
      </c>
    </row>
    <row r="21" spans="1:58" ht="15.75" customHeight="1">
      <c r="A21" s="399" t="s">
        <v>351</v>
      </c>
      <c r="B21" s="435">
        <v>0</v>
      </c>
      <c r="C21" s="436">
        <v>0</v>
      </c>
      <c r="D21" s="436">
        <v>0</v>
      </c>
      <c r="E21" s="436" t="s">
        <v>352</v>
      </c>
      <c r="F21" s="436">
        <v>0</v>
      </c>
      <c r="G21" s="436">
        <v>0</v>
      </c>
      <c r="H21" s="436">
        <v>0</v>
      </c>
      <c r="I21" s="436">
        <v>0</v>
      </c>
      <c r="J21" s="436">
        <v>0</v>
      </c>
      <c r="K21" s="436">
        <v>0</v>
      </c>
      <c r="L21" s="436">
        <v>0</v>
      </c>
      <c r="M21" s="436">
        <v>0</v>
      </c>
      <c r="N21" s="436">
        <v>0</v>
      </c>
      <c r="O21" s="436">
        <v>0</v>
      </c>
      <c r="P21" s="436">
        <v>0</v>
      </c>
      <c r="Q21" s="436">
        <v>0</v>
      </c>
      <c r="R21" s="436">
        <v>0</v>
      </c>
      <c r="S21" s="436">
        <v>0</v>
      </c>
      <c r="T21" s="436">
        <v>1.4999999999999999E-2</v>
      </c>
      <c r="U21" s="436">
        <v>0</v>
      </c>
      <c r="V21" s="436">
        <v>0.11824577999999999</v>
      </c>
      <c r="W21" s="436">
        <v>0</v>
      </c>
      <c r="X21" s="436">
        <v>0</v>
      </c>
      <c r="Y21" s="436">
        <v>0</v>
      </c>
      <c r="Z21" s="436">
        <v>0</v>
      </c>
      <c r="AA21" s="436">
        <v>8.1409889999999999E-2</v>
      </c>
      <c r="AB21" s="436">
        <v>0</v>
      </c>
      <c r="AC21" s="436">
        <v>0</v>
      </c>
      <c r="AD21" s="436">
        <v>0</v>
      </c>
      <c r="AE21" s="436">
        <v>0</v>
      </c>
      <c r="AF21" s="436">
        <v>2.6267869999999999E-2</v>
      </c>
      <c r="AG21" s="436">
        <v>0</v>
      </c>
      <c r="AH21" s="436">
        <v>0</v>
      </c>
      <c r="AI21" s="436">
        <v>0</v>
      </c>
      <c r="AJ21" s="436">
        <v>0</v>
      </c>
      <c r="AK21" s="436">
        <v>0</v>
      </c>
      <c r="AL21" s="436">
        <v>0</v>
      </c>
      <c r="AM21" s="436">
        <v>0</v>
      </c>
      <c r="AN21" s="436">
        <v>0</v>
      </c>
      <c r="AO21" s="436">
        <v>0</v>
      </c>
      <c r="AP21" s="436">
        <v>0</v>
      </c>
      <c r="AQ21" s="436">
        <v>0</v>
      </c>
      <c r="AR21" s="436">
        <v>0</v>
      </c>
      <c r="AS21" s="436">
        <v>0</v>
      </c>
      <c r="AT21" s="436">
        <v>1331.4227252999999</v>
      </c>
      <c r="AU21" s="436">
        <v>0</v>
      </c>
      <c r="AV21" s="436">
        <v>0</v>
      </c>
      <c r="AW21" s="436">
        <v>0</v>
      </c>
      <c r="AX21" s="436">
        <v>0</v>
      </c>
      <c r="AY21" s="436">
        <v>0</v>
      </c>
      <c r="AZ21" s="436">
        <v>0</v>
      </c>
      <c r="BA21" s="436">
        <v>0</v>
      </c>
      <c r="BB21" s="436">
        <v>0</v>
      </c>
      <c r="BC21" s="437">
        <v>0</v>
      </c>
      <c r="BD21" s="437">
        <v>0</v>
      </c>
      <c r="BE21" s="436">
        <v>0</v>
      </c>
      <c r="BF21" s="439">
        <v>0</v>
      </c>
    </row>
    <row r="22" spans="1:58" ht="15.75" customHeight="1">
      <c r="A22" s="399" t="s">
        <v>353</v>
      </c>
      <c r="B22" s="435">
        <v>705.16380719000006</v>
      </c>
      <c r="C22" s="436">
        <v>1420.79692426</v>
      </c>
      <c r="D22" s="436">
        <v>756.25159226999995</v>
      </c>
      <c r="E22" s="436">
        <v>705.50897219000001</v>
      </c>
      <c r="F22" s="436">
        <v>1254.79137062</v>
      </c>
      <c r="G22" s="436">
        <v>963.24377027999992</v>
      </c>
      <c r="H22" s="436">
        <v>931.57830286000001</v>
      </c>
      <c r="I22" s="436">
        <v>950.17821729999991</v>
      </c>
      <c r="J22" s="436">
        <v>1711.3821953499998</v>
      </c>
      <c r="K22" s="436">
        <v>1910.26300558</v>
      </c>
      <c r="L22" s="436">
        <v>1445.0047449900001</v>
      </c>
      <c r="M22" s="436">
        <v>1532.8530941700001</v>
      </c>
      <c r="N22" s="436">
        <v>1095.37766566</v>
      </c>
      <c r="O22" s="436">
        <v>561.90876083000001</v>
      </c>
      <c r="P22" s="436">
        <v>839.0935267000001</v>
      </c>
      <c r="Q22" s="436">
        <v>688.62336741000001</v>
      </c>
      <c r="R22" s="436">
        <v>363.28935531000002</v>
      </c>
      <c r="S22" s="436">
        <v>195.57674674</v>
      </c>
      <c r="T22" s="436">
        <v>371.29551279000003</v>
      </c>
      <c r="U22" s="436">
        <v>211.4779585</v>
      </c>
      <c r="V22" s="436">
        <v>450.27041835</v>
      </c>
      <c r="W22" s="436">
        <v>489.55299153999999</v>
      </c>
      <c r="X22" s="436">
        <v>270.36663306999998</v>
      </c>
      <c r="Y22" s="436">
        <v>344.38507681999999</v>
      </c>
      <c r="Z22" s="436">
        <v>370.80269993000002</v>
      </c>
      <c r="AA22" s="436">
        <v>245.36149316000001</v>
      </c>
      <c r="AB22" s="436">
        <v>689.58708113</v>
      </c>
      <c r="AC22" s="436">
        <v>375.64031283999998</v>
      </c>
      <c r="AD22" s="436">
        <v>833.19348963000004</v>
      </c>
      <c r="AE22" s="436">
        <v>333.86785569</v>
      </c>
      <c r="AF22" s="436">
        <v>521.45980503999999</v>
      </c>
      <c r="AG22" s="436">
        <v>506.01347860999999</v>
      </c>
      <c r="AH22" s="436">
        <v>831.27138886</v>
      </c>
      <c r="AI22" s="436">
        <v>1054.2767274600001</v>
      </c>
      <c r="AJ22" s="436">
        <v>402.28558116000005</v>
      </c>
      <c r="AK22" s="436">
        <v>525.20417038000005</v>
      </c>
      <c r="AL22" s="436">
        <v>360.27173424999995</v>
      </c>
      <c r="AM22" s="436">
        <v>319.08659355999998</v>
      </c>
      <c r="AN22" s="436">
        <v>488.07798622000001</v>
      </c>
      <c r="AO22" s="436">
        <v>1084.8597472599999</v>
      </c>
      <c r="AP22" s="436">
        <v>384.00347916000004</v>
      </c>
      <c r="AQ22" s="436">
        <v>466.67508036999999</v>
      </c>
      <c r="AR22" s="436">
        <v>919.26159214999996</v>
      </c>
      <c r="AS22" s="436">
        <v>907.77027486999998</v>
      </c>
      <c r="AT22" s="436">
        <v>0.2291146</v>
      </c>
      <c r="AU22" s="436">
        <v>815.57762919000004</v>
      </c>
      <c r="AV22" s="436">
        <v>600.47184898</v>
      </c>
      <c r="AW22" s="436">
        <v>432.85550283999999</v>
      </c>
      <c r="AX22" s="436">
        <v>216.94870342999999</v>
      </c>
      <c r="AY22" s="436">
        <v>526.15022611000006</v>
      </c>
      <c r="AZ22" s="436">
        <v>429.28382316000005</v>
      </c>
      <c r="BA22" s="436">
        <v>804.66062561000001</v>
      </c>
      <c r="BB22" s="436">
        <v>1555.13145859</v>
      </c>
      <c r="BC22" s="437">
        <v>1300.0838915899999</v>
      </c>
      <c r="BD22" s="317">
        <v>658.95922124000003</v>
      </c>
      <c r="BE22" s="317">
        <v>570.09703549999995</v>
      </c>
      <c r="BF22" s="318">
        <v>893.01055539000004</v>
      </c>
    </row>
    <row r="23" spans="1:58" ht="15.75" customHeight="1">
      <c r="A23" s="399" t="s">
        <v>354</v>
      </c>
      <c r="B23" s="435">
        <v>0.2941088</v>
      </c>
      <c r="C23" s="436">
        <v>0.14517393000000001</v>
      </c>
      <c r="D23" s="436">
        <v>0.76977890000000004</v>
      </c>
      <c r="E23" s="436">
        <v>1.1576100000000001E-2</v>
      </c>
      <c r="F23" s="436">
        <v>4.729763E-2</v>
      </c>
      <c r="G23" s="436">
        <v>0.53822643000000003</v>
      </c>
      <c r="H23" s="436">
        <v>1.0686255</v>
      </c>
      <c r="I23" s="436">
        <v>1.7184279899999999</v>
      </c>
      <c r="J23" s="436">
        <v>5.0080739999999999E-2</v>
      </c>
      <c r="K23" s="436">
        <v>2.1045533999999999</v>
      </c>
      <c r="L23" s="436">
        <v>3.7530129999999995E-2</v>
      </c>
      <c r="M23" s="436">
        <v>0.22300600000000001</v>
      </c>
      <c r="N23" s="436">
        <v>0.13904104</v>
      </c>
      <c r="O23" s="436">
        <v>1.2880691799999999</v>
      </c>
      <c r="P23" s="436">
        <v>0.36991216999999998</v>
      </c>
      <c r="Q23" s="436">
        <v>0.34410350000000001</v>
      </c>
      <c r="R23" s="436">
        <v>0.29243385</v>
      </c>
      <c r="S23" s="436">
        <v>0.30333296000000004</v>
      </c>
      <c r="T23" s="436">
        <v>0.2023624</v>
      </c>
      <c r="U23" s="436">
        <v>0.27446808</v>
      </c>
      <c r="V23" s="436">
        <v>0.25084053000000001</v>
      </c>
      <c r="W23" s="436">
        <v>0.28202274999999999</v>
      </c>
      <c r="X23" s="436">
        <v>0.18388629999999997</v>
      </c>
      <c r="Y23" s="436">
        <v>0.39700732999999999</v>
      </c>
      <c r="Z23" s="436">
        <v>0.1209341</v>
      </c>
      <c r="AA23" s="436">
        <v>7.3492809900000005</v>
      </c>
      <c r="AB23" s="436">
        <v>0.17560689000000002</v>
      </c>
      <c r="AC23" s="436">
        <v>1.8037500000000001E-2</v>
      </c>
      <c r="AD23" s="436">
        <v>0.21215700000000001</v>
      </c>
      <c r="AE23" s="436">
        <v>4.2753980000000004E-2</v>
      </c>
      <c r="AF23" s="436">
        <v>6.9921570000000002E-2</v>
      </c>
      <c r="AG23" s="436">
        <v>8.5420509999999991E-2</v>
      </c>
      <c r="AH23" s="436">
        <v>2.7118590000000001E-2</v>
      </c>
      <c r="AI23" s="436">
        <v>4.36E-2</v>
      </c>
      <c r="AJ23" s="436">
        <v>1.7916150000000002E-2</v>
      </c>
      <c r="AK23" s="436">
        <v>0.12175756</v>
      </c>
      <c r="AL23" s="436">
        <v>0.18881907000000001</v>
      </c>
      <c r="AM23" s="436">
        <v>7.6482919999999996E-2</v>
      </c>
      <c r="AN23" s="436">
        <v>3.0859999999999999E-2</v>
      </c>
      <c r="AO23" s="436">
        <v>6.0562970000000001E-2</v>
      </c>
      <c r="AP23" s="436">
        <v>6.0348569999999997E-2</v>
      </c>
      <c r="AQ23" s="436">
        <v>8.2868139999999993E-2</v>
      </c>
      <c r="AR23" s="436">
        <v>0.36250972999999997</v>
      </c>
      <c r="AS23" s="436">
        <v>0.26329617999999999</v>
      </c>
      <c r="AT23" s="436">
        <v>0.31764704999999999</v>
      </c>
      <c r="AU23" s="436">
        <v>5.9754740000000001E-2</v>
      </c>
      <c r="AV23" s="436">
        <v>0.18355922</v>
      </c>
      <c r="AW23" s="436">
        <v>0.11193568</v>
      </c>
      <c r="AX23" s="436">
        <v>1.2328889999999999E-2</v>
      </c>
      <c r="AY23" s="436">
        <v>0.16377219000000001</v>
      </c>
      <c r="AZ23" s="436">
        <v>8.115878E-2</v>
      </c>
      <c r="BA23" s="436">
        <v>8.7105490000000008E-2</v>
      </c>
      <c r="BB23" s="436">
        <v>0.69088360999999998</v>
      </c>
      <c r="BC23" s="437">
        <v>0.23827283999999999</v>
      </c>
      <c r="BD23" s="317">
        <v>4.4412460000000001E-2</v>
      </c>
      <c r="BE23" s="317">
        <v>5.63525E-2</v>
      </c>
      <c r="BF23" s="318">
        <v>6.9965739999999998E-2</v>
      </c>
    </row>
    <row r="24" spans="1:58" ht="15.75" customHeight="1">
      <c r="A24" s="399" t="s">
        <v>355</v>
      </c>
      <c r="B24" s="435">
        <v>0.34019243999999998</v>
      </c>
      <c r="C24" s="436">
        <v>3.983826E-2</v>
      </c>
      <c r="D24" s="436">
        <v>9.5119380000000003E-2</v>
      </c>
      <c r="E24" s="436">
        <v>0.22203820000000002</v>
      </c>
      <c r="F24" s="436">
        <v>7.7999999999999999E-4</v>
      </c>
      <c r="G24" s="436">
        <v>1.5020341499999998</v>
      </c>
      <c r="H24" s="436">
        <v>0.38725345999999999</v>
      </c>
      <c r="I24" s="436">
        <v>8.1483538400000004</v>
      </c>
      <c r="J24" s="436">
        <v>5.0598773399999999</v>
      </c>
      <c r="K24" s="436">
        <v>0.68649779</v>
      </c>
      <c r="L24" s="436">
        <v>13.003863089999999</v>
      </c>
      <c r="M24" s="436">
        <v>0.17799642999999998</v>
      </c>
      <c r="N24" s="436">
        <v>1.6125172299999999</v>
      </c>
      <c r="O24" s="436">
        <v>3.8569859999999997E-2</v>
      </c>
      <c r="P24" s="436">
        <v>0.11673958999999999</v>
      </c>
      <c r="Q24" s="436">
        <v>5.0029219999999999E-2</v>
      </c>
      <c r="R24" s="436">
        <v>4.5512708000000002</v>
      </c>
      <c r="S24" s="436">
        <v>0.11028363000000001</v>
      </c>
      <c r="T24" s="436">
        <v>0.18402305999999999</v>
      </c>
      <c r="U24" s="436">
        <v>0.25750782999999999</v>
      </c>
      <c r="V24" s="436">
        <v>0</v>
      </c>
      <c r="W24" s="436">
        <v>3.3812613599999999</v>
      </c>
      <c r="X24" s="436">
        <v>0.63270418999999989</v>
      </c>
      <c r="Y24" s="436">
        <v>1.6027599999999999E-3</v>
      </c>
      <c r="Z24" s="436">
        <v>0.32584884000000003</v>
      </c>
      <c r="AA24" s="436">
        <v>8.841961999999999E-2</v>
      </c>
      <c r="AB24" s="436">
        <v>1.3270094099999998</v>
      </c>
      <c r="AC24" s="436">
        <v>2.5813493599999999</v>
      </c>
      <c r="AD24" s="436">
        <v>5.19807855</v>
      </c>
      <c r="AE24" s="436">
        <v>23.10259568</v>
      </c>
      <c r="AF24" s="436">
        <v>2.8926212500000004</v>
      </c>
      <c r="AG24" s="436">
        <v>12.595341320000001</v>
      </c>
      <c r="AH24" s="436">
        <v>7.7786720000000004E-2</v>
      </c>
      <c r="AI24" s="436">
        <v>0.21614105999999997</v>
      </c>
      <c r="AJ24" s="436">
        <v>8.1398479999999995E-2</v>
      </c>
      <c r="AK24" s="436">
        <v>4.40588085</v>
      </c>
      <c r="AL24" s="436">
        <v>3.0333620800000003</v>
      </c>
      <c r="AM24" s="436">
        <v>6.4577758099999993</v>
      </c>
      <c r="AN24" s="436">
        <v>1.5185666799999999</v>
      </c>
      <c r="AO24" s="436">
        <v>8.2818202599999999</v>
      </c>
      <c r="AP24" s="436">
        <v>1.3466889999999999E-2</v>
      </c>
      <c r="AQ24" s="436">
        <v>0.54434267000000003</v>
      </c>
      <c r="AR24" s="436">
        <v>0.50686690999999995</v>
      </c>
      <c r="AS24" s="436">
        <v>4.0697848700000003</v>
      </c>
      <c r="AT24" s="436">
        <v>0.28738659999999999</v>
      </c>
      <c r="AU24" s="436">
        <v>39.53329214</v>
      </c>
      <c r="AV24" s="436">
        <v>0</v>
      </c>
      <c r="AW24" s="436">
        <v>13.6394845</v>
      </c>
      <c r="AX24" s="436">
        <v>1.93658934</v>
      </c>
      <c r="AY24" s="436">
        <v>0.22324407000000002</v>
      </c>
      <c r="AZ24" s="436">
        <v>1.14272452</v>
      </c>
      <c r="BA24" s="436">
        <v>2.2072303500000001</v>
      </c>
      <c r="BB24" s="436">
        <v>0.76013180000000002</v>
      </c>
      <c r="BC24" s="437">
        <v>20.379559780000001</v>
      </c>
      <c r="BD24" s="317">
        <v>0</v>
      </c>
      <c r="BE24" s="317">
        <v>0.6001955699999999</v>
      </c>
      <c r="BF24" s="318">
        <v>38.918059200000002</v>
      </c>
    </row>
    <row r="25" spans="1:58" ht="15.75" customHeight="1">
      <c r="A25" s="399" t="s">
        <v>356</v>
      </c>
      <c r="B25" s="435">
        <v>0</v>
      </c>
      <c r="C25" s="436">
        <v>5.150718E-2</v>
      </c>
      <c r="D25" s="436">
        <v>3.0969969999999999E-2</v>
      </c>
      <c r="E25" s="436">
        <v>6.2100000000000002E-4</v>
      </c>
      <c r="F25" s="436">
        <v>1.2197589999999999E-2</v>
      </c>
      <c r="G25" s="436">
        <v>0.28735349999999998</v>
      </c>
      <c r="H25" s="436">
        <v>0</v>
      </c>
      <c r="I25" s="436">
        <v>5.2647930000000003E-2</v>
      </c>
      <c r="J25" s="436">
        <v>0</v>
      </c>
      <c r="K25" s="436">
        <v>0</v>
      </c>
      <c r="L25" s="436">
        <v>0</v>
      </c>
      <c r="M25" s="436">
        <v>0</v>
      </c>
      <c r="N25" s="436">
        <v>0.17499999999999999</v>
      </c>
      <c r="O25" s="436">
        <v>6.6508999999999999E-2</v>
      </c>
      <c r="P25" s="436">
        <v>0</v>
      </c>
      <c r="Q25" s="436">
        <v>0</v>
      </c>
      <c r="R25" s="436">
        <v>7.0460000000000002E-3</v>
      </c>
      <c r="S25" s="436">
        <v>3.4482999999999996E-4</v>
      </c>
      <c r="T25" s="436">
        <v>0.04</v>
      </c>
      <c r="U25" s="436">
        <v>5.323837E-2</v>
      </c>
      <c r="V25" s="436">
        <v>0</v>
      </c>
      <c r="W25" s="436">
        <v>2.7560689999999999E-2</v>
      </c>
      <c r="X25" s="436">
        <v>0</v>
      </c>
      <c r="Y25" s="436">
        <v>0</v>
      </c>
      <c r="Z25" s="436">
        <v>0.03</v>
      </c>
      <c r="AA25" s="436">
        <v>0</v>
      </c>
      <c r="AB25" s="436">
        <v>0</v>
      </c>
      <c r="AC25" s="436">
        <v>0</v>
      </c>
      <c r="AD25" s="436">
        <v>0</v>
      </c>
      <c r="AE25" s="436">
        <v>1.6299999999999999E-2</v>
      </c>
      <c r="AF25" s="436">
        <v>7.0499999999999998E-3</v>
      </c>
      <c r="AG25" s="436">
        <v>9.800000000000001E-5</v>
      </c>
      <c r="AH25" s="436">
        <v>0</v>
      </c>
      <c r="AI25" s="436">
        <v>0.109691</v>
      </c>
      <c r="AJ25" s="436">
        <v>0</v>
      </c>
      <c r="AK25" s="436">
        <v>0</v>
      </c>
      <c r="AL25" s="436">
        <v>0</v>
      </c>
      <c r="AM25" s="436">
        <v>0</v>
      </c>
      <c r="AN25" s="436">
        <v>0</v>
      </c>
      <c r="AO25" s="436">
        <v>0</v>
      </c>
      <c r="AP25" s="436">
        <v>0</v>
      </c>
      <c r="AQ25" s="436">
        <v>0</v>
      </c>
      <c r="AR25" s="436">
        <v>0</v>
      </c>
      <c r="AS25" s="436">
        <v>1.7873279999999998E-2</v>
      </c>
      <c r="AT25" s="436">
        <v>81.92014485</v>
      </c>
      <c r="AU25" s="436">
        <v>0.124668</v>
      </c>
      <c r="AV25" s="436">
        <v>0</v>
      </c>
      <c r="AW25" s="436">
        <v>0</v>
      </c>
      <c r="AX25" s="436">
        <v>0</v>
      </c>
      <c r="AY25" s="436">
        <v>0</v>
      </c>
      <c r="AZ25" s="436">
        <v>0</v>
      </c>
      <c r="BA25" s="436">
        <v>1.7925E-3</v>
      </c>
      <c r="BB25" s="436">
        <v>1.8749999999999999E-3</v>
      </c>
      <c r="BC25" s="437">
        <v>6.293E-2</v>
      </c>
      <c r="BD25" s="317">
        <v>1.92315E-3</v>
      </c>
      <c r="BE25" s="317"/>
      <c r="BF25" s="318"/>
    </row>
    <row r="26" spans="1:58" ht="15.75" customHeight="1">
      <c r="A26" s="399" t="s">
        <v>357</v>
      </c>
      <c r="B26" s="435">
        <v>52.773476420000001</v>
      </c>
      <c r="C26" s="436">
        <v>47.248665109999997</v>
      </c>
      <c r="D26" s="436">
        <v>28.931616980000001</v>
      </c>
      <c r="E26" s="436">
        <v>15.93526791</v>
      </c>
      <c r="F26" s="436">
        <v>37.281584509999995</v>
      </c>
      <c r="G26" s="436">
        <v>39.046960420000005</v>
      </c>
      <c r="H26" s="436">
        <v>82.734092560000008</v>
      </c>
      <c r="I26" s="436">
        <v>52.732293270000007</v>
      </c>
      <c r="J26" s="436">
        <v>42.04476931</v>
      </c>
      <c r="K26" s="436">
        <v>49.9872491</v>
      </c>
      <c r="L26" s="436">
        <v>25.802956899999998</v>
      </c>
      <c r="M26" s="436">
        <v>59.662474020000005</v>
      </c>
      <c r="N26" s="436">
        <v>43.291051909999993</v>
      </c>
      <c r="O26" s="436">
        <v>26.126811850000003</v>
      </c>
      <c r="P26" s="436">
        <v>39.730613349999999</v>
      </c>
      <c r="Q26" s="436">
        <v>33.373878730000001</v>
      </c>
      <c r="R26" s="436">
        <v>31.764186989999999</v>
      </c>
      <c r="S26" s="436">
        <v>80.253931040000012</v>
      </c>
      <c r="T26" s="436">
        <v>85.291250430000005</v>
      </c>
      <c r="U26" s="436">
        <v>35.057307850000001</v>
      </c>
      <c r="V26" s="436">
        <v>81.839094979999999</v>
      </c>
      <c r="W26" s="436">
        <v>85.981792130000002</v>
      </c>
      <c r="X26" s="436">
        <v>81.03409237000001</v>
      </c>
      <c r="Y26" s="436">
        <v>89.043335420000005</v>
      </c>
      <c r="Z26" s="436">
        <v>70.199675049999996</v>
      </c>
      <c r="AA26" s="436">
        <v>53.327292200000002</v>
      </c>
      <c r="AB26" s="436">
        <v>52.101064960000002</v>
      </c>
      <c r="AC26" s="436">
        <v>58.706834610000001</v>
      </c>
      <c r="AD26" s="436">
        <v>53.431835159999999</v>
      </c>
      <c r="AE26" s="436">
        <v>75.346540879999992</v>
      </c>
      <c r="AF26" s="436">
        <v>67.833299760000003</v>
      </c>
      <c r="AG26" s="436">
        <v>75.922906879999999</v>
      </c>
      <c r="AH26" s="436">
        <v>88.158689340000009</v>
      </c>
      <c r="AI26" s="436">
        <v>108.65951992000001</v>
      </c>
      <c r="AJ26" s="436">
        <v>42.392311679999999</v>
      </c>
      <c r="AK26" s="436">
        <v>41.072511349999999</v>
      </c>
      <c r="AL26" s="436">
        <v>57.913450020000006</v>
      </c>
      <c r="AM26" s="436">
        <v>16.672989730000001</v>
      </c>
      <c r="AN26" s="436">
        <v>59.808356329999995</v>
      </c>
      <c r="AO26" s="436">
        <v>37.973297479999999</v>
      </c>
      <c r="AP26" s="436">
        <v>76.799750700000004</v>
      </c>
      <c r="AQ26" s="436">
        <v>91.131572779999999</v>
      </c>
      <c r="AR26" s="436">
        <v>86.29053368000001</v>
      </c>
      <c r="AS26" s="436">
        <v>156.80195972999999</v>
      </c>
      <c r="AT26" s="436">
        <v>17.358529140000002</v>
      </c>
      <c r="AU26" s="436">
        <v>86.612784569999988</v>
      </c>
      <c r="AV26" s="436">
        <v>57.575430140000002</v>
      </c>
      <c r="AW26" s="436">
        <v>80.045129529999997</v>
      </c>
      <c r="AX26" s="436">
        <v>45.882116450000005</v>
      </c>
      <c r="AY26" s="436">
        <v>73.630222569999987</v>
      </c>
      <c r="AZ26" s="436">
        <v>90.136006269999996</v>
      </c>
      <c r="BA26" s="436">
        <v>68.012420200000008</v>
      </c>
      <c r="BB26" s="436">
        <v>67.496666819999987</v>
      </c>
      <c r="BC26" s="437">
        <v>82.572487379999998</v>
      </c>
      <c r="BD26" s="317">
        <v>234.65742234000001</v>
      </c>
      <c r="BE26" s="317">
        <v>107.6098222</v>
      </c>
      <c r="BF26" s="318">
        <v>92.998278459999995</v>
      </c>
    </row>
    <row r="27" spans="1:58" ht="15.75" customHeight="1">
      <c r="A27" s="399" t="s">
        <v>358</v>
      </c>
      <c r="B27" s="435">
        <v>33.206639010000004</v>
      </c>
      <c r="C27" s="436">
        <v>7.1779727900000001</v>
      </c>
      <c r="D27" s="436">
        <v>2.6271327100000001</v>
      </c>
      <c r="E27" s="436">
        <v>13.159379130000001</v>
      </c>
      <c r="F27" s="436">
        <v>2.1563216299999999</v>
      </c>
      <c r="G27" s="436">
        <v>2.7180480299999998</v>
      </c>
      <c r="H27" s="436">
        <v>7.54792459</v>
      </c>
      <c r="I27" s="436">
        <v>6.0419279100000001</v>
      </c>
      <c r="J27" s="436">
        <v>4.1032373900000003</v>
      </c>
      <c r="K27" s="436">
        <v>9.9657945199999993</v>
      </c>
      <c r="L27" s="436">
        <v>13.041731279999999</v>
      </c>
      <c r="M27" s="436">
        <v>2.2400226200000004</v>
      </c>
      <c r="N27" s="436">
        <v>5.2621645300000006</v>
      </c>
      <c r="O27" s="436">
        <v>3.2847963999999998</v>
      </c>
      <c r="P27" s="436">
        <v>9.7419983000000006</v>
      </c>
      <c r="Q27" s="436">
        <v>2.85930894</v>
      </c>
      <c r="R27" s="436">
        <v>7.8985504000000004</v>
      </c>
      <c r="S27" s="436">
        <v>15.121034460000001</v>
      </c>
      <c r="T27" s="436">
        <v>11.49977406</v>
      </c>
      <c r="U27" s="436">
        <v>13.757396099999999</v>
      </c>
      <c r="V27" s="436">
        <v>11.574640179999999</v>
      </c>
      <c r="W27" s="436">
        <v>7.7865341700000013</v>
      </c>
      <c r="X27" s="436">
        <v>5.5514067200000001</v>
      </c>
      <c r="Y27" s="436">
        <v>8.375574610000001</v>
      </c>
      <c r="Z27" s="436">
        <v>7.2563523499999993</v>
      </c>
      <c r="AA27" s="436">
        <v>3.3137753700000001</v>
      </c>
      <c r="AB27" s="436">
        <v>5.4463643799999994</v>
      </c>
      <c r="AC27" s="436">
        <v>4.4033871600000003</v>
      </c>
      <c r="AD27" s="436">
        <v>3.8698240699999999</v>
      </c>
      <c r="AE27" s="436">
        <v>4.4640055499999995</v>
      </c>
      <c r="AF27" s="436">
        <v>6.4789998200000003</v>
      </c>
      <c r="AG27" s="436">
        <v>6.2493675800000004</v>
      </c>
      <c r="AH27" s="436">
        <v>5.9994354800000007</v>
      </c>
      <c r="AI27" s="436">
        <v>7.4636257300000004</v>
      </c>
      <c r="AJ27" s="436">
        <v>5.6109519800000012</v>
      </c>
      <c r="AK27" s="436">
        <v>8.3393790199999991</v>
      </c>
      <c r="AL27" s="436">
        <v>9.0211108200000005</v>
      </c>
      <c r="AM27" s="436">
        <v>7.7228636599999998</v>
      </c>
      <c r="AN27" s="436">
        <v>6.7717816600000003</v>
      </c>
      <c r="AO27" s="436">
        <v>9.4495237599999999</v>
      </c>
      <c r="AP27" s="436">
        <v>8.4185681900000002</v>
      </c>
      <c r="AQ27" s="436">
        <v>10.73995571</v>
      </c>
      <c r="AR27" s="436">
        <v>52.910935459999997</v>
      </c>
      <c r="AS27" s="436">
        <v>40.870050840000005</v>
      </c>
      <c r="AT27" s="436">
        <v>4258.2667906999995</v>
      </c>
      <c r="AU27" s="436">
        <v>10.681706980000001</v>
      </c>
      <c r="AV27" s="436">
        <v>9.9087373000000003</v>
      </c>
      <c r="AW27" s="436">
        <v>21.453323899999997</v>
      </c>
      <c r="AX27" s="436">
        <v>10.27657711</v>
      </c>
      <c r="AY27" s="436">
        <v>13.876930720000001</v>
      </c>
      <c r="AZ27" s="436">
        <v>11.83817979</v>
      </c>
      <c r="BA27" s="436">
        <v>11.494773630000001</v>
      </c>
      <c r="BB27" s="436">
        <v>24.11049968</v>
      </c>
      <c r="BC27" s="437">
        <v>13.215415550000001</v>
      </c>
      <c r="BD27" s="317">
        <v>22.06332935</v>
      </c>
      <c r="BE27" s="317">
        <v>28.340267570000002</v>
      </c>
      <c r="BF27" s="318">
        <v>25.89543115</v>
      </c>
    </row>
    <row r="28" spans="1:58" ht="15.75" customHeight="1" thickBot="1">
      <c r="A28" s="399"/>
      <c r="B28" s="435"/>
      <c r="C28" s="436"/>
      <c r="D28" s="436"/>
      <c r="E28" s="436"/>
      <c r="F28" s="436"/>
      <c r="G28" s="436"/>
      <c r="H28" s="436"/>
      <c r="I28" s="436"/>
      <c r="J28" s="436"/>
      <c r="K28" s="436"/>
      <c r="L28" s="436"/>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6"/>
      <c r="AZ28" s="436"/>
      <c r="BA28" s="436"/>
      <c r="BB28" s="436"/>
      <c r="BC28" s="437"/>
      <c r="BD28" s="322"/>
      <c r="BE28" s="322"/>
      <c r="BF28" s="324"/>
    </row>
    <row r="29" spans="1:58" s="434" customFormat="1" ht="16.5" customHeight="1" thickBot="1">
      <c r="A29" s="411" t="s">
        <v>359</v>
      </c>
      <c r="B29" s="440">
        <v>2889.9859534799998</v>
      </c>
      <c r="C29" s="441">
        <v>3554.8932474099997</v>
      </c>
      <c r="D29" s="441">
        <v>2955.6216436199998</v>
      </c>
      <c r="E29" s="441">
        <v>3184.5232556799997</v>
      </c>
      <c r="F29" s="441">
        <v>4863.4558777399998</v>
      </c>
      <c r="G29" s="441">
        <v>3373.82249512</v>
      </c>
      <c r="H29" s="441">
        <v>4143.3951457399999</v>
      </c>
      <c r="I29" s="441">
        <v>3649.8498617399996</v>
      </c>
      <c r="J29" s="441">
        <v>4055.9512398500001</v>
      </c>
      <c r="K29" s="441">
        <v>5839.7594258500003</v>
      </c>
      <c r="L29" s="441">
        <v>4399.1282466400007</v>
      </c>
      <c r="M29" s="441">
        <v>5415.0660095399999</v>
      </c>
      <c r="N29" s="441">
        <v>4833.2197944499994</v>
      </c>
      <c r="O29" s="441">
        <v>3594.3590233099999</v>
      </c>
      <c r="P29" s="441">
        <v>3611.3428552</v>
      </c>
      <c r="Q29" s="441">
        <v>2372.0261549800002</v>
      </c>
      <c r="R29" s="441">
        <v>2584.4347537899998</v>
      </c>
      <c r="S29" s="441">
        <v>1963.26378901</v>
      </c>
      <c r="T29" s="441">
        <v>2772.40530919</v>
      </c>
      <c r="U29" s="441">
        <v>1629.70035295</v>
      </c>
      <c r="V29" s="441">
        <v>2316.8440158899998</v>
      </c>
      <c r="W29" s="441">
        <v>2266.02856475</v>
      </c>
      <c r="X29" s="441">
        <v>2361.9817003200001</v>
      </c>
      <c r="Y29" s="441">
        <v>2424.8233384200003</v>
      </c>
      <c r="Z29" s="441">
        <v>2420.3396433299999</v>
      </c>
      <c r="AA29" s="441">
        <v>2012.50005738</v>
      </c>
      <c r="AB29" s="441">
        <v>2974.1075319199999</v>
      </c>
      <c r="AC29" s="441">
        <v>2577.0537866700001</v>
      </c>
      <c r="AD29" s="441">
        <v>3027.8927693600003</v>
      </c>
      <c r="AE29" s="441">
        <v>2629.5309159699996</v>
      </c>
      <c r="AF29" s="441">
        <v>2903.3914577099999</v>
      </c>
      <c r="AG29" s="441">
        <v>2638.9321802899999</v>
      </c>
      <c r="AH29" s="441">
        <v>3876.9857710199999</v>
      </c>
      <c r="AI29" s="441">
        <v>3539.6325686200003</v>
      </c>
      <c r="AJ29" s="441">
        <v>2556.4187571999996</v>
      </c>
      <c r="AK29" s="441">
        <v>2844.55312263</v>
      </c>
      <c r="AL29" s="441">
        <v>2875.11097595</v>
      </c>
      <c r="AM29" s="441">
        <v>1780.6476926300002</v>
      </c>
      <c r="AN29" s="441">
        <v>2910.74681951</v>
      </c>
      <c r="AO29" s="441">
        <v>4030.2322914499996</v>
      </c>
      <c r="AP29" s="441">
        <v>3061.2942125</v>
      </c>
      <c r="AQ29" s="441">
        <v>3405.53745471</v>
      </c>
      <c r="AR29" s="441">
        <v>3910.6566333600003</v>
      </c>
      <c r="AS29" s="441">
        <v>4854.4802874200013</v>
      </c>
      <c r="AT29" s="441">
        <v>9992.7132577800003</v>
      </c>
      <c r="AU29" s="441">
        <v>4039.2696100500002</v>
      </c>
      <c r="AV29" s="441">
        <v>2949.9529976399999</v>
      </c>
      <c r="AW29" s="441">
        <v>3406.4127426999999</v>
      </c>
      <c r="AX29" s="441">
        <v>2646.7693287100001</v>
      </c>
      <c r="AY29" s="441">
        <v>3917.6409333199995</v>
      </c>
      <c r="AZ29" s="441">
        <v>3438.3955869399997</v>
      </c>
      <c r="BA29" s="441">
        <v>3380.6839817099999</v>
      </c>
      <c r="BB29" s="441">
        <v>4188.4501984999997</v>
      </c>
      <c r="BC29" s="442">
        <v>4588.0852289400009</v>
      </c>
      <c r="BD29" s="443">
        <v>3215.1967336799994</v>
      </c>
      <c r="BE29" s="444">
        <v>3099.3734183400002</v>
      </c>
      <c r="BF29" s="444">
        <v>3129.0261969700005</v>
      </c>
    </row>
    <row r="30" spans="1:58" ht="16.5" thickTop="1">
      <c r="A30" s="445"/>
      <c r="B30" s="336"/>
      <c r="C30" s="336"/>
      <c r="D30" s="336"/>
      <c r="E30" s="336"/>
      <c r="F30" s="336"/>
      <c r="G30" s="336"/>
      <c r="H30" s="336"/>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M30" s="336"/>
      <c r="AN30" s="336"/>
      <c r="AO30" s="336"/>
      <c r="AP30" s="336"/>
      <c r="AQ30" s="336"/>
      <c r="AR30" s="336"/>
      <c r="AS30" s="336"/>
      <c r="AT30" s="336"/>
      <c r="AU30" s="336"/>
      <c r="AV30" s="336"/>
      <c r="AW30" s="336"/>
      <c r="AX30" s="336"/>
      <c r="AY30" s="336"/>
      <c r="AZ30" s="336"/>
      <c r="BA30" s="336"/>
      <c r="BB30" s="336"/>
      <c r="BC30" s="336"/>
    </row>
    <row r="31" spans="1:58" ht="15">
      <c r="A31" s="84" t="s">
        <v>852</v>
      </c>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6"/>
      <c r="AQ31" s="336"/>
      <c r="AR31" s="336"/>
      <c r="AS31" s="336"/>
      <c r="AT31" s="336"/>
      <c r="AU31" s="336"/>
      <c r="AV31" s="336"/>
      <c r="AW31" s="336"/>
      <c r="AX31" s="336"/>
      <c r="AY31" s="336"/>
      <c r="AZ31" s="336"/>
      <c r="BA31" s="336"/>
      <c r="BB31" s="336"/>
      <c r="BC31" s="336"/>
    </row>
    <row r="32" spans="1:58" ht="15">
      <c r="A32" s="84" t="s">
        <v>1057</v>
      </c>
    </row>
    <row r="33" spans="1:52" ht="14.25">
      <c r="A33" s="84" t="s">
        <v>39</v>
      </c>
    </row>
    <row r="34" spans="1:52">
      <c r="Z34" s="336"/>
      <c r="AA34" s="336"/>
      <c r="AB34" s="336"/>
      <c r="AC34" s="336"/>
      <c r="AD34" s="336"/>
      <c r="AE34" s="336"/>
      <c r="AF34" s="336"/>
      <c r="AG34" s="336"/>
      <c r="AH34" s="336"/>
      <c r="AI34" s="336"/>
      <c r="AJ34" s="336"/>
      <c r="AK34" s="336"/>
      <c r="AL34" s="446"/>
      <c r="AM34" s="446"/>
      <c r="AN34" s="446"/>
      <c r="AO34" s="446"/>
      <c r="AP34" s="446"/>
      <c r="AQ34" s="446"/>
      <c r="AR34" s="446"/>
      <c r="AS34" s="446"/>
      <c r="AT34" s="446"/>
      <c r="AU34" s="446"/>
      <c r="AV34" s="446"/>
      <c r="AW34" s="446"/>
      <c r="AX34" s="446"/>
      <c r="AY34" s="446"/>
      <c r="AZ34" s="446"/>
    </row>
    <row r="35" spans="1:52">
      <c r="Z35" s="336"/>
      <c r="AA35" s="336"/>
      <c r="AB35" s="336"/>
      <c r="AC35" s="336"/>
      <c r="AD35" s="336"/>
      <c r="AE35" s="336"/>
      <c r="AF35" s="336"/>
      <c r="AG35" s="336"/>
      <c r="AH35" s="336"/>
      <c r="AI35" s="336"/>
      <c r="AJ35" s="336"/>
      <c r="AK35" s="336"/>
    </row>
    <row r="36" spans="1:52">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row>
    <row r="37" spans="1:52">
      <c r="Z37" s="336"/>
      <c r="AA37" s="336"/>
      <c r="AB37" s="336"/>
      <c r="AC37" s="336"/>
      <c r="AD37" s="336"/>
      <c r="AE37" s="336"/>
      <c r="AF37" s="336"/>
      <c r="AG37" s="336"/>
      <c r="AH37" s="336"/>
      <c r="AI37" s="336"/>
      <c r="AJ37" s="336"/>
      <c r="AK37" s="336"/>
      <c r="AL37" s="336"/>
      <c r="AM37" s="336"/>
      <c r="AN37" s="336"/>
      <c r="AO37" s="336"/>
      <c r="AP37" s="336"/>
      <c r="AQ37" s="336"/>
      <c r="AR37" s="336"/>
      <c r="AS37" s="336"/>
      <c r="AT37" s="336"/>
      <c r="AU37" s="336"/>
      <c r="AV37" s="336"/>
      <c r="AW37" s="336"/>
      <c r="AX37" s="336"/>
      <c r="AY37" s="336"/>
      <c r="AZ37" s="336"/>
    </row>
    <row r="38" spans="1:52">
      <c r="Z38" s="336"/>
      <c r="AA38" s="336"/>
      <c r="AB38" s="336"/>
      <c r="AC38" s="336"/>
      <c r="AD38" s="336"/>
      <c r="AE38" s="336"/>
      <c r="AF38" s="336"/>
      <c r="AG38" s="336"/>
      <c r="AH38" s="336"/>
      <c r="AI38" s="336"/>
      <c r="AJ38" s="336"/>
      <c r="AK38" s="336"/>
    </row>
    <row r="39" spans="1:52">
      <c r="Z39" s="336"/>
      <c r="AA39" s="336"/>
      <c r="AB39" s="336"/>
      <c r="AC39" s="336"/>
      <c r="AD39" s="336"/>
      <c r="AE39" s="336"/>
      <c r="AF39" s="336"/>
      <c r="AG39" s="336"/>
      <c r="AH39" s="336"/>
      <c r="AI39" s="336"/>
      <c r="AJ39" s="336"/>
      <c r="AK39" s="336"/>
      <c r="AL39" s="336"/>
      <c r="AM39" s="336"/>
      <c r="AN39" s="336"/>
      <c r="AO39" s="336"/>
      <c r="AP39" s="336"/>
      <c r="AQ39" s="336"/>
      <c r="AR39" s="336"/>
      <c r="AS39" s="336"/>
      <c r="AT39" s="336"/>
      <c r="AU39" s="336"/>
      <c r="AV39" s="336"/>
      <c r="AW39" s="336"/>
      <c r="AX39" s="336"/>
      <c r="AY39" s="336"/>
      <c r="AZ39" s="336"/>
    </row>
    <row r="40" spans="1:52">
      <c r="Z40" s="336"/>
      <c r="AA40" s="336"/>
      <c r="AB40" s="336"/>
      <c r="AC40" s="336"/>
      <c r="AD40" s="336"/>
      <c r="AE40" s="336"/>
      <c r="AF40" s="336"/>
      <c r="AG40" s="336"/>
      <c r="AH40" s="336"/>
      <c r="AI40" s="336"/>
      <c r="AJ40" s="336"/>
      <c r="AK40" s="336"/>
      <c r="AL40" s="336"/>
      <c r="AM40" s="336"/>
      <c r="AN40" s="336"/>
      <c r="AO40" s="336"/>
      <c r="AP40" s="336"/>
      <c r="AQ40" s="336"/>
      <c r="AR40" s="336"/>
      <c r="AS40" s="336"/>
      <c r="AT40" s="336"/>
      <c r="AU40" s="336"/>
      <c r="AV40" s="336"/>
      <c r="AW40" s="336"/>
      <c r="AX40" s="336"/>
      <c r="AY40" s="336"/>
      <c r="AZ40" s="336"/>
    </row>
    <row r="41" spans="1:52">
      <c r="Z41" s="336"/>
      <c r="AA41" s="336"/>
      <c r="AB41" s="336"/>
      <c r="AC41" s="336"/>
      <c r="AD41" s="336"/>
      <c r="AE41" s="336"/>
      <c r="AF41" s="336"/>
      <c r="AG41" s="336"/>
      <c r="AH41" s="336"/>
      <c r="AI41" s="336"/>
      <c r="AJ41" s="336"/>
      <c r="AK41" s="336"/>
    </row>
    <row r="42" spans="1:52">
      <c r="Z42" s="336"/>
      <c r="AA42" s="336"/>
      <c r="AB42" s="336"/>
      <c r="AC42" s="336"/>
      <c r="AD42" s="336"/>
      <c r="AE42" s="336"/>
      <c r="AF42" s="336"/>
      <c r="AG42" s="336"/>
      <c r="AH42" s="336"/>
      <c r="AI42" s="336"/>
      <c r="AJ42" s="336"/>
      <c r="AK42" s="336"/>
    </row>
    <row r="43" spans="1:52">
      <c r="Z43" s="336"/>
      <c r="AA43" s="336"/>
      <c r="AB43" s="336"/>
      <c r="AC43" s="336"/>
      <c r="AD43" s="336"/>
      <c r="AE43" s="336"/>
      <c r="AF43" s="336"/>
      <c r="AG43" s="336"/>
      <c r="AH43" s="336"/>
      <c r="AI43" s="336"/>
      <c r="AJ43" s="336"/>
      <c r="AK43" s="336"/>
    </row>
    <row r="44" spans="1:52">
      <c r="Z44" s="336"/>
      <c r="AA44" s="336"/>
      <c r="AB44" s="336"/>
      <c r="AC44" s="336"/>
      <c r="AD44" s="336"/>
      <c r="AE44" s="336"/>
      <c r="AF44" s="336"/>
      <c r="AG44" s="336"/>
      <c r="AH44" s="336"/>
      <c r="AI44" s="336"/>
      <c r="AJ44" s="336"/>
      <c r="AK44" s="336"/>
    </row>
    <row r="45" spans="1:52">
      <c r="Z45" s="336"/>
      <c r="AA45" s="336"/>
      <c r="AB45" s="336"/>
      <c r="AC45" s="336"/>
      <c r="AD45" s="336"/>
      <c r="AE45" s="336"/>
      <c r="AF45" s="336"/>
      <c r="AG45" s="336"/>
      <c r="AH45" s="336"/>
      <c r="AI45" s="336"/>
      <c r="AJ45" s="336"/>
      <c r="AK45" s="336"/>
    </row>
    <row r="46" spans="1:52">
      <c r="Z46" s="336"/>
      <c r="AA46" s="336"/>
      <c r="AB46" s="336"/>
      <c r="AC46" s="336"/>
      <c r="AD46" s="336"/>
      <c r="AE46" s="336"/>
      <c r="AF46" s="336"/>
      <c r="AG46" s="336"/>
      <c r="AH46" s="336"/>
      <c r="AI46" s="336"/>
      <c r="AJ46" s="336"/>
      <c r="AK46" s="336"/>
    </row>
    <row r="47" spans="1:52">
      <c r="Z47" s="336"/>
      <c r="AA47" s="336"/>
      <c r="AB47" s="336"/>
      <c r="AC47" s="336"/>
      <c r="AD47" s="336"/>
      <c r="AE47" s="336"/>
      <c r="AF47" s="336"/>
      <c r="AG47" s="336"/>
      <c r="AH47" s="336"/>
      <c r="AI47" s="336"/>
      <c r="AJ47" s="336"/>
      <c r="AK47" s="336"/>
    </row>
    <row r="48" spans="1:52">
      <c r="Z48" s="336"/>
      <c r="AA48" s="336"/>
      <c r="AB48" s="336"/>
      <c r="AC48" s="336"/>
      <c r="AD48" s="336"/>
      <c r="AE48" s="336"/>
      <c r="AF48" s="336"/>
      <c r="AG48" s="336"/>
      <c r="AH48" s="336"/>
      <c r="AI48" s="336"/>
      <c r="AJ48" s="336"/>
      <c r="AK48" s="336"/>
    </row>
    <row r="49" spans="26:37">
      <c r="Z49" s="336"/>
      <c r="AA49" s="336"/>
      <c r="AB49" s="336"/>
      <c r="AC49" s="336"/>
      <c r="AD49" s="336"/>
      <c r="AE49" s="336"/>
      <c r="AF49" s="336"/>
      <c r="AG49" s="336"/>
      <c r="AH49" s="336"/>
      <c r="AI49" s="336"/>
      <c r="AJ49" s="336"/>
      <c r="AK49" s="336"/>
    </row>
    <row r="50" spans="26:37">
      <c r="Z50" s="336"/>
      <c r="AA50" s="336"/>
      <c r="AB50" s="336"/>
      <c r="AC50" s="336"/>
      <c r="AD50" s="336"/>
      <c r="AE50" s="336"/>
      <c r="AF50" s="336"/>
      <c r="AG50" s="336"/>
      <c r="AH50" s="336"/>
      <c r="AI50" s="336"/>
      <c r="AJ50" s="336"/>
      <c r="AK50" s="336"/>
    </row>
    <row r="51" spans="26:37">
      <c r="Z51" s="336"/>
      <c r="AA51" s="336"/>
      <c r="AB51" s="336"/>
      <c r="AC51" s="336"/>
      <c r="AD51" s="336"/>
      <c r="AE51" s="336"/>
      <c r="AF51" s="336"/>
      <c r="AG51" s="336"/>
      <c r="AH51" s="336"/>
      <c r="AI51" s="336"/>
      <c r="AJ51" s="336"/>
      <c r="AK51" s="336"/>
    </row>
    <row r="52" spans="26:37">
      <c r="Z52" s="336"/>
      <c r="AA52" s="336"/>
      <c r="AB52" s="336"/>
      <c r="AC52" s="336"/>
      <c r="AD52" s="336"/>
      <c r="AE52" s="336"/>
      <c r="AF52" s="336"/>
      <c r="AG52" s="336"/>
      <c r="AH52" s="336"/>
      <c r="AI52" s="336"/>
      <c r="AJ52" s="336"/>
      <c r="AK52" s="336"/>
    </row>
    <row r="53" spans="26:37">
      <c r="Z53" s="336"/>
      <c r="AA53" s="336"/>
      <c r="AB53" s="336"/>
      <c r="AC53" s="336"/>
      <c r="AD53" s="336"/>
      <c r="AE53" s="336"/>
      <c r="AF53" s="336"/>
      <c r="AG53" s="336"/>
      <c r="AH53" s="336"/>
      <c r="AI53" s="336"/>
      <c r="AJ53" s="336"/>
      <c r="AK53" s="336"/>
    </row>
    <row r="54" spans="26:37">
      <c r="Z54" s="336"/>
      <c r="AA54" s="336"/>
      <c r="AB54" s="336"/>
      <c r="AC54" s="336"/>
      <c r="AD54" s="336"/>
      <c r="AE54" s="336"/>
      <c r="AF54" s="336"/>
      <c r="AG54" s="336"/>
      <c r="AH54" s="336"/>
      <c r="AI54" s="336"/>
      <c r="AJ54" s="336"/>
      <c r="AK54" s="336"/>
    </row>
    <row r="58" spans="26:37">
      <c r="Z58" s="336"/>
      <c r="AA58" s="336"/>
      <c r="AB58" s="336"/>
      <c r="AC58" s="336"/>
      <c r="AD58" s="336"/>
      <c r="AE58" s="336"/>
      <c r="AF58" s="336"/>
      <c r="AG58" s="336"/>
      <c r="AH58" s="336"/>
      <c r="AI58" s="336"/>
      <c r="AJ58" s="336"/>
      <c r="AK58" s="336"/>
    </row>
    <row r="59" spans="26:37">
      <c r="Z59" s="336"/>
      <c r="AA59" s="336"/>
      <c r="AB59" s="336"/>
      <c r="AC59" s="336"/>
      <c r="AD59" s="336"/>
      <c r="AE59" s="336"/>
      <c r="AF59" s="336"/>
      <c r="AG59" s="336"/>
      <c r="AH59" s="336"/>
      <c r="AI59" s="336"/>
      <c r="AJ59" s="336"/>
      <c r="AK59" s="336"/>
    </row>
    <row r="60" spans="26:37">
      <c r="Z60" s="336"/>
      <c r="AA60" s="336"/>
      <c r="AB60" s="336"/>
      <c r="AC60" s="336"/>
      <c r="AD60" s="336"/>
      <c r="AE60" s="336"/>
      <c r="AF60" s="336"/>
      <c r="AG60" s="336"/>
      <c r="AH60" s="336"/>
      <c r="AI60" s="336"/>
      <c r="AJ60" s="336"/>
      <c r="AK60" s="336"/>
    </row>
    <row r="61" spans="26:37">
      <c r="Z61" s="336"/>
      <c r="AA61" s="336"/>
      <c r="AB61" s="336"/>
      <c r="AC61" s="336"/>
      <c r="AD61" s="336"/>
      <c r="AE61" s="336"/>
      <c r="AF61" s="336"/>
      <c r="AG61" s="336"/>
      <c r="AH61" s="336"/>
      <c r="AI61" s="336"/>
      <c r="AJ61" s="336"/>
      <c r="AK61" s="336"/>
    </row>
    <row r="62" spans="26:37">
      <c r="Z62" s="336"/>
      <c r="AA62" s="336"/>
      <c r="AB62" s="336"/>
      <c r="AC62" s="336"/>
      <c r="AD62" s="336"/>
      <c r="AE62" s="336"/>
      <c r="AF62" s="336"/>
      <c r="AG62" s="336"/>
      <c r="AH62" s="336"/>
      <c r="AI62" s="336"/>
      <c r="AJ62" s="336"/>
      <c r="AK62" s="336"/>
    </row>
    <row r="63" spans="26:37">
      <c r="Z63" s="336"/>
      <c r="AA63" s="336"/>
      <c r="AB63" s="336"/>
      <c r="AC63" s="336"/>
      <c r="AD63" s="336"/>
      <c r="AE63" s="336"/>
      <c r="AF63" s="336"/>
      <c r="AG63" s="336"/>
      <c r="AH63" s="336"/>
      <c r="AI63" s="336"/>
      <c r="AJ63" s="336"/>
      <c r="AK63" s="336"/>
    </row>
    <row r="64" spans="26:37">
      <c r="Z64" s="336"/>
      <c r="AA64" s="336"/>
      <c r="AB64" s="336"/>
      <c r="AC64" s="336"/>
      <c r="AD64" s="336"/>
      <c r="AE64" s="336"/>
      <c r="AF64" s="336"/>
      <c r="AG64" s="336"/>
      <c r="AH64" s="336"/>
      <c r="AI64" s="336"/>
      <c r="AJ64" s="336"/>
      <c r="AK64" s="336"/>
    </row>
    <row r="65" spans="26:37">
      <c r="Z65" s="336"/>
      <c r="AA65" s="336"/>
      <c r="AB65" s="336"/>
      <c r="AC65" s="336"/>
      <c r="AD65" s="336"/>
      <c r="AE65" s="336"/>
      <c r="AF65" s="336"/>
      <c r="AG65" s="336"/>
      <c r="AH65" s="336"/>
      <c r="AI65" s="336"/>
      <c r="AJ65" s="336"/>
      <c r="AK65" s="336"/>
    </row>
    <row r="66" spans="26:37">
      <c r="Z66" s="336"/>
      <c r="AA66" s="336"/>
      <c r="AB66" s="336"/>
      <c r="AC66" s="336"/>
      <c r="AD66" s="336"/>
      <c r="AE66" s="336"/>
      <c r="AF66" s="336"/>
      <c r="AG66" s="336"/>
      <c r="AH66" s="336"/>
      <c r="AI66" s="336"/>
      <c r="AJ66" s="336"/>
      <c r="AK66" s="336"/>
    </row>
    <row r="67" spans="26:37">
      <c r="Z67" s="336"/>
      <c r="AA67" s="336"/>
      <c r="AB67" s="336"/>
      <c r="AC67" s="336"/>
      <c r="AD67" s="336"/>
      <c r="AE67" s="336"/>
      <c r="AF67" s="336"/>
      <c r="AG67" s="336"/>
      <c r="AH67" s="336"/>
      <c r="AI67" s="336"/>
      <c r="AJ67" s="336"/>
      <c r="AK67" s="336"/>
    </row>
    <row r="68" spans="26:37">
      <c r="Z68" s="336"/>
      <c r="AA68" s="336"/>
      <c r="AB68" s="336"/>
      <c r="AC68" s="336"/>
      <c r="AD68" s="336"/>
      <c r="AE68" s="336"/>
      <c r="AF68" s="336"/>
      <c r="AG68" s="336"/>
      <c r="AH68" s="336"/>
      <c r="AI68" s="336"/>
      <c r="AJ68" s="336"/>
      <c r="AK68" s="336"/>
    </row>
    <row r="69" spans="26:37">
      <c r="Z69" s="336"/>
      <c r="AA69" s="336"/>
      <c r="AB69" s="336"/>
      <c r="AC69" s="336"/>
      <c r="AD69" s="336"/>
      <c r="AE69" s="336"/>
      <c r="AF69" s="336"/>
      <c r="AG69" s="336"/>
      <c r="AH69" s="336"/>
      <c r="AI69" s="336"/>
      <c r="AJ69" s="336"/>
      <c r="AK69" s="336"/>
    </row>
    <row r="70" spans="26:37">
      <c r="Z70" s="336"/>
      <c r="AA70" s="336"/>
      <c r="AB70" s="336"/>
      <c r="AC70" s="336"/>
      <c r="AD70" s="336"/>
      <c r="AE70" s="336"/>
      <c r="AF70" s="336"/>
      <c r="AG70" s="336"/>
      <c r="AH70" s="336"/>
      <c r="AI70" s="336"/>
      <c r="AJ70" s="336"/>
      <c r="AK70" s="336"/>
    </row>
    <row r="71" spans="26:37">
      <c r="Z71" s="336"/>
      <c r="AA71" s="336"/>
      <c r="AB71" s="336"/>
      <c r="AC71" s="336"/>
      <c r="AD71" s="336"/>
      <c r="AE71" s="336"/>
      <c r="AF71" s="336"/>
      <c r="AG71" s="336"/>
      <c r="AH71" s="336"/>
      <c r="AI71" s="336"/>
      <c r="AJ71" s="336"/>
      <c r="AK71" s="336"/>
    </row>
    <row r="72" spans="26:37">
      <c r="Z72" s="336"/>
      <c r="AA72" s="336"/>
      <c r="AB72" s="336"/>
      <c r="AC72" s="336"/>
      <c r="AD72" s="336"/>
      <c r="AE72" s="336"/>
      <c r="AF72" s="336"/>
      <c r="AG72" s="336"/>
      <c r="AH72" s="336"/>
      <c r="AI72" s="336"/>
      <c r="AJ72" s="336"/>
      <c r="AK72" s="336"/>
    </row>
    <row r="73" spans="26:37">
      <c r="Z73" s="336"/>
      <c r="AA73" s="336"/>
      <c r="AB73" s="336"/>
      <c r="AC73" s="336"/>
      <c r="AD73" s="336"/>
      <c r="AE73" s="336"/>
      <c r="AF73" s="336"/>
      <c r="AG73" s="336"/>
      <c r="AH73" s="336"/>
      <c r="AI73" s="336"/>
      <c r="AJ73" s="336"/>
      <c r="AK73" s="336"/>
    </row>
    <row r="74" spans="26:37">
      <c r="Z74" s="336"/>
      <c r="AA74" s="336"/>
      <c r="AB74" s="336"/>
      <c r="AC74" s="336"/>
      <c r="AD74" s="336"/>
      <c r="AE74" s="336"/>
      <c r="AF74" s="336"/>
      <c r="AG74" s="336"/>
      <c r="AH74" s="336"/>
      <c r="AI74" s="336"/>
      <c r="AJ74" s="336"/>
      <c r="AK74" s="336"/>
    </row>
    <row r="75" spans="26:37">
      <c r="Z75" s="336"/>
      <c r="AA75" s="336"/>
      <c r="AB75" s="336"/>
      <c r="AC75" s="336"/>
      <c r="AD75" s="336"/>
      <c r="AE75" s="336"/>
      <c r="AF75" s="336"/>
      <c r="AG75" s="336"/>
      <c r="AH75" s="336"/>
      <c r="AI75" s="336"/>
      <c r="AJ75" s="336"/>
      <c r="AK75" s="336"/>
    </row>
    <row r="76" spans="26:37">
      <c r="Z76" s="336"/>
      <c r="AA76" s="336"/>
      <c r="AB76" s="336"/>
      <c r="AC76" s="336"/>
      <c r="AD76" s="336"/>
      <c r="AE76" s="336"/>
      <c r="AF76" s="336"/>
      <c r="AG76" s="336"/>
      <c r="AH76" s="336"/>
      <c r="AI76" s="336"/>
      <c r="AJ76" s="336"/>
      <c r="AK76" s="336"/>
    </row>
    <row r="77" spans="26:37">
      <c r="Z77" s="336"/>
      <c r="AA77" s="336"/>
      <c r="AB77" s="336"/>
      <c r="AC77" s="336"/>
      <c r="AD77" s="336"/>
      <c r="AE77" s="336"/>
      <c r="AF77" s="336"/>
      <c r="AG77" s="336"/>
      <c r="AH77" s="336"/>
      <c r="AI77" s="336"/>
      <c r="AJ77" s="336"/>
      <c r="AK77" s="336"/>
    </row>
    <row r="78" spans="26:37">
      <c r="Z78" s="336"/>
      <c r="AA78" s="336"/>
      <c r="AB78" s="336"/>
      <c r="AC78" s="336"/>
      <c r="AD78" s="336"/>
      <c r="AE78" s="336"/>
      <c r="AF78" s="336"/>
      <c r="AG78" s="336"/>
      <c r="AH78" s="336"/>
      <c r="AI78" s="336"/>
      <c r="AJ78" s="336"/>
      <c r="AK78" s="336"/>
    </row>
    <row r="79" spans="26:37">
      <c r="Z79" s="336"/>
      <c r="AA79" s="336"/>
      <c r="AB79" s="336"/>
      <c r="AC79" s="336"/>
      <c r="AD79" s="336"/>
      <c r="AE79" s="336"/>
      <c r="AF79" s="336"/>
      <c r="AG79" s="336"/>
      <c r="AH79" s="336"/>
      <c r="AI79" s="336"/>
      <c r="AJ79" s="336"/>
      <c r="AK79" s="336"/>
    </row>
    <row r="80" spans="26:37">
      <c r="Z80" s="336"/>
    </row>
    <row r="81" spans="26:37">
      <c r="Z81" s="336"/>
    </row>
    <row r="82" spans="26:37">
      <c r="Z82" s="336"/>
      <c r="AA82" s="336"/>
      <c r="AB82" s="336"/>
      <c r="AC82" s="336"/>
      <c r="AD82" s="336"/>
      <c r="AE82" s="336"/>
      <c r="AF82" s="336"/>
      <c r="AG82" s="336"/>
      <c r="AH82" s="336"/>
      <c r="AI82" s="336"/>
      <c r="AJ82" s="336"/>
      <c r="AK82" s="336"/>
    </row>
    <row r="83" spans="26:37">
      <c r="Z83" s="336"/>
      <c r="AA83" s="336"/>
      <c r="AB83" s="336"/>
      <c r="AC83" s="336"/>
      <c r="AD83" s="336"/>
      <c r="AE83" s="336"/>
      <c r="AF83" s="336"/>
      <c r="AG83" s="336"/>
      <c r="AH83" s="336"/>
      <c r="AI83" s="336"/>
      <c r="AJ83" s="336"/>
      <c r="AK83" s="336"/>
    </row>
  </sheetData>
  <pageMargins left="0.7" right="0.45" top="0.5" bottom="0.5" header="0.3" footer="0.3"/>
  <pageSetup paperSize="9" scale="59" orientation="landscape" r:id="rId1"/>
  <colBreaks count="3" manualBreakCount="3">
    <brk id="15" max="32" man="1"/>
    <brk id="29" max="32" man="1"/>
    <brk id="42" max="32"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view="pageBreakPreview" zoomScaleNormal="100" zoomScaleSheetLayoutView="100" workbookViewId="0">
      <pane xSplit="1" ySplit="2" topLeftCell="B9" activePane="bottomRight" state="frozen"/>
      <selection activeCell="H59" sqref="H59"/>
      <selection pane="topRight" activeCell="H59" sqref="H59"/>
      <selection pane="bottomLeft" activeCell="H59" sqref="H59"/>
      <selection pane="bottomRight" activeCell="H24" sqref="H24"/>
    </sheetView>
  </sheetViews>
  <sheetFormatPr defaultRowHeight="14.25"/>
  <cols>
    <col min="1" max="1" width="11.42578125" style="1" customWidth="1"/>
    <col min="2" max="3" width="25.7109375" style="1" customWidth="1"/>
    <col min="4" max="4" width="9.85546875" style="1" bestFit="1" customWidth="1"/>
    <col min="5" max="256" width="9.140625" style="1"/>
    <col min="257" max="257" width="11.42578125" style="1" customWidth="1"/>
    <col min="258" max="259" width="25.7109375" style="1" customWidth="1"/>
    <col min="260" max="260" width="9.85546875" style="1" bestFit="1" customWidth="1"/>
    <col min="261" max="512" width="9.140625" style="1"/>
    <col min="513" max="513" width="11.42578125" style="1" customWidth="1"/>
    <col min="514" max="515" width="25.7109375" style="1" customWidth="1"/>
    <col min="516" max="516" width="9.85546875" style="1" bestFit="1" customWidth="1"/>
    <col min="517" max="768" width="9.140625" style="1"/>
    <col min="769" max="769" width="11.42578125" style="1" customWidth="1"/>
    <col min="770" max="771" width="25.7109375" style="1" customWidth="1"/>
    <col min="772" max="772" width="9.85546875" style="1" bestFit="1" customWidth="1"/>
    <col min="773" max="1024" width="9.140625" style="1"/>
    <col min="1025" max="1025" width="11.42578125" style="1" customWidth="1"/>
    <col min="1026" max="1027" width="25.7109375" style="1" customWidth="1"/>
    <col min="1028" max="1028" width="9.85546875" style="1" bestFit="1" customWidth="1"/>
    <col min="1029" max="1280" width="9.140625" style="1"/>
    <col min="1281" max="1281" width="11.42578125" style="1" customWidth="1"/>
    <col min="1282" max="1283" width="25.7109375" style="1" customWidth="1"/>
    <col min="1284" max="1284" width="9.85546875" style="1" bestFit="1" customWidth="1"/>
    <col min="1285" max="1536" width="9.140625" style="1"/>
    <col min="1537" max="1537" width="11.42578125" style="1" customWidth="1"/>
    <col min="1538" max="1539" width="25.7109375" style="1" customWidth="1"/>
    <col min="1540" max="1540" width="9.85546875" style="1" bestFit="1" customWidth="1"/>
    <col min="1541" max="1792" width="9.140625" style="1"/>
    <col min="1793" max="1793" width="11.42578125" style="1" customWidth="1"/>
    <col min="1794" max="1795" width="25.7109375" style="1" customWidth="1"/>
    <col min="1796" max="1796" width="9.85546875" style="1" bestFit="1" customWidth="1"/>
    <col min="1797" max="2048" width="9.140625" style="1"/>
    <col min="2049" max="2049" width="11.42578125" style="1" customWidth="1"/>
    <col min="2050" max="2051" width="25.7109375" style="1" customWidth="1"/>
    <col min="2052" max="2052" width="9.85546875" style="1" bestFit="1" customWidth="1"/>
    <col min="2053" max="2304" width="9.140625" style="1"/>
    <col min="2305" max="2305" width="11.42578125" style="1" customWidth="1"/>
    <col min="2306" max="2307" width="25.7109375" style="1" customWidth="1"/>
    <col min="2308" max="2308" width="9.85546875" style="1" bestFit="1" customWidth="1"/>
    <col min="2309" max="2560" width="9.140625" style="1"/>
    <col min="2561" max="2561" width="11.42578125" style="1" customWidth="1"/>
    <col min="2562" max="2563" width="25.7109375" style="1" customWidth="1"/>
    <col min="2564" max="2564" width="9.85546875" style="1" bestFit="1" customWidth="1"/>
    <col min="2565" max="2816" width="9.140625" style="1"/>
    <col min="2817" max="2817" width="11.42578125" style="1" customWidth="1"/>
    <col min="2818" max="2819" width="25.7109375" style="1" customWidth="1"/>
    <col min="2820" max="2820" width="9.85546875" style="1" bestFit="1" customWidth="1"/>
    <col min="2821" max="3072" width="9.140625" style="1"/>
    <col min="3073" max="3073" width="11.42578125" style="1" customWidth="1"/>
    <col min="3074" max="3075" width="25.7109375" style="1" customWidth="1"/>
    <col min="3076" max="3076" width="9.85546875" style="1" bestFit="1" customWidth="1"/>
    <col min="3077" max="3328" width="9.140625" style="1"/>
    <col min="3329" max="3329" width="11.42578125" style="1" customWidth="1"/>
    <col min="3330" max="3331" width="25.7109375" style="1" customWidth="1"/>
    <col min="3332" max="3332" width="9.85546875" style="1" bestFit="1" customWidth="1"/>
    <col min="3333" max="3584" width="9.140625" style="1"/>
    <col min="3585" max="3585" width="11.42578125" style="1" customWidth="1"/>
    <col min="3586" max="3587" width="25.7109375" style="1" customWidth="1"/>
    <col min="3588" max="3588" width="9.85546875" style="1" bestFit="1" customWidth="1"/>
    <col min="3589" max="3840" width="9.140625" style="1"/>
    <col min="3841" max="3841" width="11.42578125" style="1" customWidth="1"/>
    <col min="3842" max="3843" width="25.7109375" style="1" customWidth="1"/>
    <col min="3844" max="3844" width="9.85546875" style="1" bestFit="1" customWidth="1"/>
    <col min="3845" max="4096" width="9.140625" style="1"/>
    <col min="4097" max="4097" width="11.42578125" style="1" customWidth="1"/>
    <col min="4098" max="4099" width="25.7109375" style="1" customWidth="1"/>
    <col min="4100" max="4100" width="9.85546875" style="1" bestFit="1" customWidth="1"/>
    <col min="4101" max="4352" width="9.140625" style="1"/>
    <col min="4353" max="4353" width="11.42578125" style="1" customWidth="1"/>
    <col min="4354" max="4355" width="25.7109375" style="1" customWidth="1"/>
    <col min="4356" max="4356" width="9.85546875" style="1" bestFit="1" customWidth="1"/>
    <col min="4357" max="4608" width="9.140625" style="1"/>
    <col min="4609" max="4609" width="11.42578125" style="1" customWidth="1"/>
    <col min="4610" max="4611" width="25.7109375" style="1" customWidth="1"/>
    <col min="4612" max="4612" width="9.85546875" style="1" bestFit="1" customWidth="1"/>
    <col min="4613" max="4864" width="9.140625" style="1"/>
    <col min="4865" max="4865" width="11.42578125" style="1" customWidth="1"/>
    <col min="4866" max="4867" width="25.7109375" style="1" customWidth="1"/>
    <col min="4868" max="4868" width="9.85546875" style="1" bestFit="1" customWidth="1"/>
    <col min="4869" max="5120" width="9.140625" style="1"/>
    <col min="5121" max="5121" width="11.42578125" style="1" customWidth="1"/>
    <col min="5122" max="5123" width="25.7109375" style="1" customWidth="1"/>
    <col min="5124" max="5124" width="9.85546875" style="1" bestFit="1" customWidth="1"/>
    <col min="5125" max="5376" width="9.140625" style="1"/>
    <col min="5377" max="5377" width="11.42578125" style="1" customWidth="1"/>
    <col min="5378" max="5379" width="25.7109375" style="1" customWidth="1"/>
    <col min="5380" max="5380" width="9.85546875" style="1" bestFit="1" customWidth="1"/>
    <col min="5381" max="5632" width="9.140625" style="1"/>
    <col min="5633" max="5633" width="11.42578125" style="1" customWidth="1"/>
    <col min="5634" max="5635" width="25.7109375" style="1" customWidth="1"/>
    <col min="5636" max="5636" width="9.85546875" style="1" bestFit="1" customWidth="1"/>
    <col min="5637" max="5888" width="9.140625" style="1"/>
    <col min="5889" max="5889" width="11.42578125" style="1" customWidth="1"/>
    <col min="5890" max="5891" width="25.7109375" style="1" customWidth="1"/>
    <col min="5892" max="5892" width="9.85546875" style="1" bestFit="1" customWidth="1"/>
    <col min="5893" max="6144" width="9.140625" style="1"/>
    <col min="6145" max="6145" width="11.42578125" style="1" customWidth="1"/>
    <col min="6146" max="6147" width="25.7109375" style="1" customWidth="1"/>
    <col min="6148" max="6148" width="9.85546875" style="1" bestFit="1" customWidth="1"/>
    <col min="6149" max="6400" width="9.140625" style="1"/>
    <col min="6401" max="6401" width="11.42578125" style="1" customWidth="1"/>
    <col min="6402" max="6403" width="25.7109375" style="1" customWidth="1"/>
    <col min="6404" max="6404" width="9.85546875" style="1" bestFit="1" customWidth="1"/>
    <col min="6405" max="6656" width="9.140625" style="1"/>
    <col min="6657" max="6657" width="11.42578125" style="1" customWidth="1"/>
    <col min="6658" max="6659" width="25.7109375" style="1" customWidth="1"/>
    <col min="6660" max="6660" width="9.85546875" style="1" bestFit="1" customWidth="1"/>
    <col min="6661" max="6912" width="9.140625" style="1"/>
    <col min="6913" max="6913" width="11.42578125" style="1" customWidth="1"/>
    <col min="6914" max="6915" width="25.7109375" style="1" customWidth="1"/>
    <col min="6916" max="6916" width="9.85546875" style="1" bestFit="1" customWidth="1"/>
    <col min="6917" max="7168" width="9.140625" style="1"/>
    <col min="7169" max="7169" width="11.42578125" style="1" customWidth="1"/>
    <col min="7170" max="7171" width="25.7109375" style="1" customWidth="1"/>
    <col min="7172" max="7172" width="9.85546875" style="1" bestFit="1" customWidth="1"/>
    <col min="7173" max="7424" width="9.140625" style="1"/>
    <col min="7425" max="7425" width="11.42578125" style="1" customWidth="1"/>
    <col min="7426" max="7427" width="25.7109375" style="1" customWidth="1"/>
    <col min="7428" max="7428" width="9.85546875" style="1" bestFit="1" customWidth="1"/>
    <col min="7429" max="7680" width="9.140625" style="1"/>
    <col min="7681" max="7681" width="11.42578125" style="1" customWidth="1"/>
    <col min="7682" max="7683" width="25.7109375" style="1" customWidth="1"/>
    <col min="7684" max="7684" width="9.85546875" style="1" bestFit="1" customWidth="1"/>
    <col min="7685" max="7936" width="9.140625" style="1"/>
    <col min="7937" max="7937" width="11.42578125" style="1" customWidth="1"/>
    <col min="7938" max="7939" width="25.7109375" style="1" customWidth="1"/>
    <col min="7940" max="7940" width="9.85546875" style="1" bestFit="1" customWidth="1"/>
    <col min="7941" max="8192" width="9.140625" style="1"/>
    <col min="8193" max="8193" width="11.42578125" style="1" customWidth="1"/>
    <col min="8194" max="8195" width="25.7109375" style="1" customWidth="1"/>
    <col min="8196" max="8196" width="9.85546875" style="1" bestFit="1" customWidth="1"/>
    <col min="8197" max="8448" width="9.140625" style="1"/>
    <col min="8449" max="8449" width="11.42578125" style="1" customWidth="1"/>
    <col min="8450" max="8451" width="25.7109375" style="1" customWidth="1"/>
    <col min="8452" max="8452" width="9.85546875" style="1" bestFit="1" customWidth="1"/>
    <col min="8453" max="8704" width="9.140625" style="1"/>
    <col min="8705" max="8705" width="11.42578125" style="1" customWidth="1"/>
    <col min="8706" max="8707" width="25.7109375" style="1" customWidth="1"/>
    <col min="8708" max="8708" width="9.85546875" style="1" bestFit="1" customWidth="1"/>
    <col min="8709" max="8960" width="9.140625" style="1"/>
    <col min="8961" max="8961" width="11.42578125" style="1" customWidth="1"/>
    <col min="8962" max="8963" width="25.7109375" style="1" customWidth="1"/>
    <col min="8964" max="8964" width="9.85546875" style="1" bestFit="1" customWidth="1"/>
    <col min="8965" max="9216" width="9.140625" style="1"/>
    <col min="9217" max="9217" width="11.42578125" style="1" customWidth="1"/>
    <col min="9218" max="9219" width="25.7109375" style="1" customWidth="1"/>
    <col min="9220" max="9220" width="9.85546875" style="1" bestFit="1" customWidth="1"/>
    <col min="9221" max="9472" width="9.140625" style="1"/>
    <col min="9473" max="9473" width="11.42578125" style="1" customWidth="1"/>
    <col min="9474" max="9475" width="25.7109375" style="1" customWidth="1"/>
    <col min="9476" max="9476" width="9.85546875" style="1" bestFit="1" customWidth="1"/>
    <col min="9477" max="9728" width="9.140625" style="1"/>
    <col min="9729" max="9729" width="11.42578125" style="1" customWidth="1"/>
    <col min="9730" max="9731" width="25.7109375" style="1" customWidth="1"/>
    <col min="9732" max="9732" width="9.85546875" style="1" bestFit="1" customWidth="1"/>
    <col min="9733" max="9984" width="9.140625" style="1"/>
    <col min="9985" max="9985" width="11.42578125" style="1" customWidth="1"/>
    <col min="9986" max="9987" width="25.7109375" style="1" customWidth="1"/>
    <col min="9988" max="9988" width="9.85546875" style="1" bestFit="1" customWidth="1"/>
    <col min="9989" max="10240" width="9.140625" style="1"/>
    <col min="10241" max="10241" width="11.42578125" style="1" customWidth="1"/>
    <col min="10242" max="10243" width="25.7109375" style="1" customWidth="1"/>
    <col min="10244" max="10244" width="9.85546875" style="1" bestFit="1" customWidth="1"/>
    <col min="10245" max="10496" width="9.140625" style="1"/>
    <col min="10497" max="10497" width="11.42578125" style="1" customWidth="1"/>
    <col min="10498" max="10499" width="25.7109375" style="1" customWidth="1"/>
    <col min="10500" max="10500" width="9.85546875" style="1" bestFit="1" customWidth="1"/>
    <col min="10501" max="10752" width="9.140625" style="1"/>
    <col min="10753" max="10753" width="11.42578125" style="1" customWidth="1"/>
    <col min="10754" max="10755" width="25.7109375" style="1" customWidth="1"/>
    <col min="10756" max="10756" width="9.85546875" style="1" bestFit="1" customWidth="1"/>
    <col min="10757" max="11008" width="9.140625" style="1"/>
    <col min="11009" max="11009" width="11.42578125" style="1" customWidth="1"/>
    <col min="11010" max="11011" width="25.7109375" style="1" customWidth="1"/>
    <col min="11012" max="11012" width="9.85546875" style="1" bestFit="1" customWidth="1"/>
    <col min="11013" max="11264" width="9.140625" style="1"/>
    <col min="11265" max="11265" width="11.42578125" style="1" customWidth="1"/>
    <col min="11266" max="11267" width="25.7109375" style="1" customWidth="1"/>
    <col min="11268" max="11268" width="9.85546875" style="1" bestFit="1" customWidth="1"/>
    <col min="11269" max="11520" width="9.140625" style="1"/>
    <col min="11521" max="11521" width="11.42578125" style="1" customWidth="1"/>
    <col min="11522" max="11523" width="25.7109375" style="1" customWidth="1"/>
    <col min="11524" max="11524" width="9.85546875" style="1" bestFit="1" customWidth="1"/>
    <col min="11525" max="11776" width="9.140625" style="1"/>
    <col min="11777" max="11777" width="11.42578125" style="1" customWidth="1"/>
    <col min="11778" max="11779" width="25.7109375" style="1" customWidth="1"/>
    <col min="11780" max="11780" width="9.85546875" style="1" bestFit="1" customWidth="1"/>
    <col min="11781" max="12032" width="9.140625" style="1"/>
    <col min="12033" max="12033" width="11.42578125" style="1" customWidth="1"/>
    <col min="12034" max="12035" width="25.7109375" style="1" customWidth="1"/>
    <col min="12036" max="12036" width="9.85546875" style="1" bestFit="1" customWidth="1"/>
    <col min="12037" max="12288" width="9.140625" style="1"/>
    <col min="12289" max="12289" width="11.42578125" style="1" customWidth="1"/>
    <col min="12290" max="12291" width="25.7109375" style="1" customWidth="1"/>
    <col min="12292" max="12292" width="9.85546875" style="1" bestFit="1" customWidth="1"/>
    <col min="12293" max="12544" width="9.140625" style="1"/>
    <col min="12545" max="12545" width="11.42578125" style="1" customWidth="1"/>
    <col min="12546" max="12547" width="25.7109375" style="1" customWidth="1"/>
    <col min="12548" max="12548" width="9.85546875" style="1" bestFit="1" customWidth="1"/>
    <col min="12549" max="12800" width="9.140625" style="1"/>
    <col min="12801" max="12801" width="11.42578125" style="1" customWidth="1"/>
    <col min="12802" max="12803" width="25.7109375" style="1" customWidth="1"/>
    <col min="12804" max="12804" width="9.85546875" style="1" bestFit="1" customWidth="1"/>
    <col min="12805" max="13056" width="9.140625" style="1"/>
    <col min="13057" max="13057" width="11.42578125" style="1" customWidth="1"/>
    <col min="13058" max="13059" width="25.7109375" style="1" customWidth="1"/>
    <col min="13060" max="13060" width="9.85546875" style="1" bestFit="1" customWidth="1"/>
    <col min="13061" max="13312" width="9.140625" style="1"/>
    <col min="13313" max="13313" width="11.42578125" style="1" customWidth="1"/>
    <col min="13314" max="13315" width="25.7109375" style="1" customWidth="1"/>
    <col min="13316" max="13316" width="9.85546875" style="1" bestFit="1" customWidth="1"/>
    <col min="13317" max="13568" width="9.140625" style="1"/>
    <col min="13569" max="13569" width="11.42578125" style="1" customWidth="1"/>
    <col min="13570" max="13571" width="25.7109375" style="1" customWidth="1"/>
    <col min="13572" max="13572" width="9.85546875" style="1" bestFit="1" customWidth="1"/>
    <col min="13573" max="13824" width="9.140625" style="1"/>
    <col min="13825" max="13825" width="11.42578125" style="1" customWidth="1"/>
    <col min="13826" max="13827" width="25.7109375" style="1" customWidth="1"/>
    <col min="13828" max="13828" width="9.85546875" style="1" bestFit="1" customWidth="1"/>
    <col min="13829" max="14080" width="9.140625" style="1"/>
    <col min="14081" max="14081" width="11.42578125" style="1" customWidth="1"/>
    <col min="14082" max="14083" width="25.7109375" style="1" customWidth="1"/>
    <col min="14084" max="14084" width="9.85546875" style="1" bestFit="1" customWidth="1"/>
    <col min="14085" max="14336" width="9.140625" style="1"/>
    <col min="14337" max="14337" width="11.42578125" style="1" customWidth="1"/>
    <col min="14338" max="14339" width="25.7109375" style="1" customWidth="1"/>
    <col min="14340" max="14340" width="9.85546875" style="1" bestFit="1" customWidth="1"/>
    <col min="14341" max="14592" width="9.140625" style="1"/>
    <col min="14593" max="14593" width="11.42578125" style="1" customWidth="1"/>
    <col min="14594" max="14595" width="25.7109375" style="1" customWidth="1"/>
    <col min="14596" max="14596" width="9.85546875" style="1" bestFit="1" customWidth="1"/>
    <col min="14597" max="14848" width="9.140625" style="1"/>
    <col min="14849" max="14849" width="11.42578125" style="1" customWidth="1"/>
    <col min="14850" max="14851" width="25.7109375" style="1" customWidth="1"/>
    <col min="14852" max="14852" width="9.85546875" style="1" bestFit="1" customWidth="1"/>
    <col min="14853" max="15104" width="9.140625" style="1"/>
    <col min="15105" max="15105" width="11.42578125" style="1" customWidth="1"/>
    <col min="15106" max="15107" width="25.7109375" style="1" customWidth="1"/>
    <col min="15108" max="15108" width="9.85546875" style="1" bestFit="1" customWidth="1"/>
    <col min="15109" max="15360" width="9.140625" style="1"/>
    <col min="15361" max="15361" width="11.42578125" style="1" customWidth="1"/>
    <col min="15362" max="15363" width="25.7109375" style="1" customWidth="1"/>
    <col min="15364" max="15364" width="9.85546875" style="1" bestFit="1" customWidth="1"/>
    <col min="15365" max="15616" width="9.140625" style="1"/>
    <col min="15617" max="15617" width="11.42578125" style="1" customWidth="1"/>
    <col min="15618" max="15619" width="25.7109375" style="1" customWidth="1"/>
    <col min="15620" max="15620" width="9.85546875" style="1" bestFit="1" customWidth="1"/>
    <col min="15621" max="15872" width="9.140625" style="1"/>
    <col min="15873" max="15873" width="11.42578125" style="1" customWidth="1"/>
    <col min="15874" max="15875" width="25.7109375" style="1" customWidth="1"/>
    <col min="15876" max="15876" width="9.85546875" style="1" bestFit="1" customWidth="1"/>
    <col min="15877" max="16128" width="9.140625" style="1"/>
    <col min="16129" max="16129" width="11.42578125" style="1" customWidth="1"/>
    <col min="16130" max="16131" width="25.7109375" style="1" customWidth="1"/>
    <col min="16132" max="16132" width="9.85546875" style="1" bestFit="1" customWidth="1"/>
    <col min="16133" max="16384" width="9.140625" style="1"/>
  </cols>
  <sheetData>
    <row r="1" spans="1:5" s="807" customFormat="1" ht="18.75" thickBot="1">
      <c r="A1" s="807" t="s">
        <v>392</v>
      </c>
    </row>
    <row r="2" spans="1:5" ht="15" thickBot="1">
      <c r="A2" s="808" t="s">
        <v>1063</v>
      </c>
      <c r="B2" s="809" t="s">
        <v>1064</v>
      </c>
      <c r="C2" s="810" t="s">
        <v>1065</v>
      </c>
    </row>
    <row r="3" spans="1:5">
      <c r="A3" s="811" t="s">
        <v>1066</v>
      </c>
      <c r="B3" s="812">
        <v>3755.1</v>
      </c>
      <c r="C3" s="813">
        <v>109.97</v>
      </c>
    </row>
    <row r="4" spans="1:5">
      <c r="A4" s="814" t="s">
        <v>1067</v>
      </c>
      <c r="B4" s="815">
        <v>3741.6</v>
      </c>
      <c r="C4" s="816">
        <v>118.43</v>
      </c>
    </row>
    <row r="5" spans="1:5">
      <c r="A5" s="814" t="s">
        <v>1068</v>
      </c>
      <c r="B5" s="815">
        <v>3682.8</v>
      </c>
      <c r="C5" s="816">
        <v>130.91999999999999</v>
      </c>
    </row>
    <row r="6" spans="1:5" ht="15" thickBot="1">
      <c r="A6" s="817" t="s">
        <v>1069</v>
      </c>
      <c r="B6" s="818">
        <v>3720.36</v>
      </c>
      <c r="C6" s="819">
        <v>101.41</v>
      </c>
    </row>
    <row r="7" spans="1:5" s="20" customFormat="1" ht="15" thickBot="1">
      <c r="A7" s="820">
        <v>2008</v>
      </c>
      <c r="B7" s="821">
        <f>B6</f>
        <v>3720.36</v>
      </c>
      <c r="C7" s="822">
        <f>SUM(C3:C6)</f>
        <v>460.73</v>
      </c>
      <c r="D7" s="823"/>
      <c r="E7" s="823"/>
    </row>
    <row r="8" spans="1:5">
      <c r="A8" s="811" t="s">
        <v>1070</v>
      </c>
      <c r="B8" s="812">
        <v>3627.5</v>
      </c>
      <c r="C8" s="813">
        <v>93.05</v>
      </c>
      <c r="D8" s="824"/>
      <c r="E8" s="824"/>
    </row>
    <row r="9" spans="1:5">
      <c r="A9" s="814" t="s">
        <v>1067</v>
      </c>
      <c r="B9" s="815">
        <v>3719.24</v>
      </c>
      <c r="C9" s="816">
        <v>91.15</v>
      </c>
      <c r="D9" s="824"/>
      <c r="E9" s="824"/>
    </row>
    <row r="10" spans="1:5">
      <c r="A10" s="814" t="s">
        <v>1068</v>
      </c>
      <c r="B10" s="815">
        <v>3863.93</v>
      </c>
      <c r="C10" s="816">
        <v>143.22999999999999</v>
      </c>
      <c r="D10" s="824"/>
      <c r="E10" s="824"/>
    </row>
    <row r="11" spans="1:5" ht="15" thickBot="1">
      <c r="A11" s="817" t="s">
        <v>1069</v>
      </c>
      <c r="B11" s="818">
        <v>3947.3</v>
      </c>
      <c r="C11" s="819">
        <v>100.61000000000007</v>
      </c>
    </row>
    <row r="12" spans="1:5" ht="15" thickBot="1">
      <c r="A12" s="820">
        <v>2009</v>
      </c>
      <c r="B12" s="821">
        <f>B11</f>
        <v>3947.3</v>
      </c>
      <c r="C12" s="822">
        <f>SUM(C8:C11)</f>
        <v>428.04</v>
      </c>
    </row>
    <row r="13" spans="1:5">
      <c r="A13" s="811" t="s">
        <v>1071</v>
      </c>
      <c r="B13" s="812">
        <v>4306.18</v>
      </c>
      <c r="C13" s="813">
        <v>64.73</v>
      </c>
    </row>
    <row r="14" spans="1:5">
      <c r="A14" s="814" t="s">
        <v>1067</v>
      </c>
      <c r="B14" s="815">
        <v>4269.71</v>
      </c>
      <c r="C14" s="816">
        <v>112.87075999999999</v>
      </c>
    </row>
    <row r="15" spans="1:5">
      <c r="A15" s="814" t="s">
        <v>1068</v>
      </c>
      <c r="B15" s="815">
        <v>4534.1899999999996</v>
      </c>
      <c r="C15" s="816">
        <v>91.524360000000001</v>
      </c>
    </row>
    <row r="16" spans="1:5" ht="15" thickBot="1">
      <c r="A16" s="817" t="s">
        <v>1069</v>
      </c>
      <c r="B16" s="818">
        <v>4578.7700000000004</v>
      </c>
      <c r="C16" s="819">
        <v>85.288449999999997</v>
      </c>
    </row>
    <row r="17" spans="1:3" ht="15" thickBot="1">
      <c r="A17" s="820">
        <v>2010</v>
      </c>
      <c r="B17" s="821">
        <f>B16</f>
        <v>4578.7700000000004</v>
      </c>
      <c r="C17" s="822">
        <f>SUM(C13:C16)</f>
        <v>354.41356999999999</v>
      </c>
    </row>
    <row r="18" spans="1:3">
      <c r="A18" s="811" t="s">
        <v>1072</v>
      </c>
      <c r="B18" s="812">
        <v>5227.05</v>
      </c>
      <c r="C18" s="813">
        <v>88.99</v>
      </c>
    </row>
    <row r="19" spans="1:3">
      <c r="A19" s="814" t="s">
        <v>1067</v>
      </c>
      <c r="B19" s="815">
        <v>5398.04</v>
      </c>
      <c r="C19" s="816">
        <v>87.48</v>
      </c>
    </row>
    <row r="20" spans="1:3">
      <c r="A20" s="814" t="s">
        <v>1068</v>
      </c>
      <c r="B20" s="815">
        <v>5633.71</v>
      </c>
      <c r="C20" s="816">
        <v>103.79</v>
      </c>
    </row>
    <row r="21" spans="1:3" ht="15" thickBot="1">
      <c r="A21" s="817" t="s">
        <v>1069</v>
      </c>
      <c r="B21" s="818">
        <v>5666.58</v>
      </c>
      <c r="C21" s="819">
        <v>71.350000000000023</v>
      </c>
    </row>
    <row r="22" spans="1:3" ht="15" thickBot="1">
      <c r="A22" s="825">
        <v>2011</v>
      </c>
      <c r="B22" s="821">
        <f>B21</f>
        <v>5666.58</v>
      </c>
      <c r="C22" s="822">
        <f>SUM(C18:C21)</f>
        <v>351.61</v>
      </c>
    </row>
    <row r="23" spans="1:3" ht="16.5">
      <c r="A23" s="826" t="s">
        <v>1073</v>
      </c>
      <c r="B23" s="827">
        <v>5912.4</v>
      </c>
      <c r="C23" s="828">
        <v>94.902850000000001</v>
      </c>
    </row>
    <row r="24" spans="1:3" ht="16.5">
      <c r="A24" s="820" t="s">
        <v>1098</v>
      </c>
      <c r="B24" s="901">
        <v>6035.66</v>
      </c>
      <c r="C24" s="902">
        <v>57.26023</v>
      </c>
    </row>
    <row r="25" spans="1:3" ht="17.25" thickBot="1">
      <c r="A25" s="817" t="s">
        <v>1099</v>
      </c>
      <c r="B25" s="818">
        <v>6296.17</v>
      </c>
      <c r="C25" s="819">
        <v>85.78</v>
      </c>
    </row>
    <row r="27" spans="1:3" ht="15">
      <c r="A27" s="34" t="s">
        <v>172</v>
      </c>
    </row>
    <row r="29" spans="1:3">
      <c r="A29" s="34" t="s">
        <v>39</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98"/>
  <sheetViews>
    <sheetView view="pageBreakPreview" zoomScaleSheetLayoutView="100" workbookViewId="0">
      <pane xSplit="1" ySplit="2" topLeftCell="BB3" activePane="bottomRight" state="frozen"/>
      <selection activeCell="BF1" sqref="BF1:BH65536"/>
      <selection pane="topRight" activeCell="BF1" sqref="BF1:BH65536"/>
      <selection pane="bottomLeft" activeCell="BF1" sqref="BF1:BH65536"/>
      <selection pane="bottomRight" activeCell="BC97" sqref="BC97"/>
    </sheetView>
  </sheetViews>
  <sheetFormatPr defaultRowHeight="15.75"/>
  <cols>
    <col min="1" max="1" width="57.140625" style="33" customWidth="1"/>
    <col min="2" max="12" width="14.7109375" style="1" customWidth="1"/>
    <col min="13" max="13" width="15.140625" style="1" customWidth="1"/>
    <col min="14" max="14" width="14.7109375" style="1" customWidth="1"/>
    <col min="15" max="17" width="15.140625" style="1" customWidth="1"/>
    <col min="18" max="42" width="14.7109375" style="1" customWidth="1"/>
    <col min="43" max="52" width="15.28515625" style="1" customWidth="1"/>
    <col min="53" max="58" width="16" style="1" bestFit="1" customWidth="1"/>
    <col min="59" max="16384" width="9.140625" style="1"/>
  </cols>
  <sheetData>
    <row r="1" spans="1:58" ht="36.75" thickBot="1">
      <c r="A1" s="63" t="s">
        <v>52</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K1" s="65"/>
      <c r="AL1" s="65"/>
      <c r="AM1" s="65"/>
      <c r="AN1" s="66"/>
    </row>
    <row r="2" spans="1:58" ht="18.75" thickBot="1">
      <c r="A2" s="67"/>
      <c r="B2" s="68">
        <v>39464</v>
      </c>
      <c r="C2" s="68">
        <v>39496</v>
      </c>
      <c r="D2" s="68">
        <v>39525</v>
      </c>
      <c r="E2" s="68">
        <v>39556</v>
      </c>
      <c r="F2" s="68">
        <v>39586</v>
      </c>
      <c r="G2" s="68">
        <v>39617</v>
      </c>
      <c r="H2" s="68">
        <v>39647</v>
      </c>
      <c r="I2" s="68">
        <v>39678</v>
      </c>
      <c r="J2" s="68">
        <v>39709</v>
      </c>
      <c r="K2" s="68">
        <v>39739</v>
      </c>
      <c r="L2" s="68">
        <v>39770</v>
      </c>
      <c r="M2" s="68">
        <v>39800</v>
      </c>
      <c r="N2" s="68">
        <v>39831</v>
      </c>
      <c r="O2" s="68">
        <v>39862</v>
      </c>
      <c r="P2" s="68">
        <v>39890</v>
      </c>
      <c r="Q2" s="68">
        <v>39921</v>
      </c>
      <c r="R2" s="68">
        <v>39951</v>
      </c>
      <c r="S2" s="68">
        <v>39982</v>
      </c>
      <c r="T2" s="68">
        <v>40012</v>
      </c>
      <c r="U2" s="68">
        <v>40043</v>
      </c>
      <c r="V2" s="68">
        <v>40074</v>
      </c>
      <c r="W2" s="68">
        <v>40104</v>
      </c>
      <c r="X2" s="68">
        <v>40135</v>
      </c>
      <c r="Y2" s="68">
        <v>40165</v>
      </c>
      <c r="Z2" s="68">
        <v>40196</v>
      </c>
      <c r="AA2" s="68">
        <v>40227</v>
      </c>
      <c r="AB2" s="68">
        <v>40255</v>
      </c>
      <c r="AC2" s="68">
        <v>40286</v>
      </c>
      <c r="AD2" s="68">
        <v>40316</v>
      </c>
      <c r="AE2" s="68">
        <v>40347</v>
      </c>
      <c r="AF2" s="68">
        <v>40377</v>
      </c>
      <c r="AG2" s="68">
        <v>40408</v>
      </c>
      <c r="AH2" s="68">
        <v>40439</v>
      </c>
      <c r="AI2" s="68">
        <v>40469</v>
      </c>
      <c r="AJ2" s="68">
        <v>40500</v>
      </c>
      <c r="AK2" s="68">
        <v>40530</v>
      </c>
      <c r="AL2" s="68">
        <v>40562</v>
      </c>
      <c r="AM2" s="68">
        <v>40594</v>
      </c>
      <c r="AN2" s="68">
        <v>40622</v>
      </c>
      <c r="AO2" s="68">
        <v>40653</v>
      </c>
      <c r="AP2" s="68">
        <v>40683</v>
      </c>
      <c r="AQ2" s="68">
        <v>40714</v>
      </c>
      <c r="AR2" s="68">
        <v>40744</v>
      </c>
      <c r="AS2" s="68">
        <v>40775</v>
      </c>
      <c r="AT2" s="68">
        <v>40806</v>
      </c>
      <c r="AU2" s="68">
        <v>40836</v>
      </c>
      <c r="AV2" s="68">
        <v>40867</v>
      </c>
      <c r="AW2" s="68">
        <v>40897</v>
      </c>
      <c r="AX2" s="68">
        <v>40928</v>
      </c>
      <c r="AY2" s="68">
        <v>40959</v>
      </c>
      <c r="AZ2" s="107">
        <v>40988</v>
      </c>
      <c r="BA2" s="107">
        <v>41019</v>
      </c>
      <c r="BB2" s="107">
        <v>41049</v>
      </c>
      <c r="BC2" s="188" t="s">
        <v>235</v>
      </c>
      <c r="BD2" s="188" t="s">
        <v>236</v>
      </c>
      <c r="BE2" s="188" t="s">
        <v>237</v>
      </c>
      <c r="BF2" s="7" t="s">
        <v>238</v>
      </c>
    </row>
    <row r="3" spans="1:58">
      <c r="A3" s="69" t="s">
        <v>53</v>
      </c>
      <c r="B3" s="11">
        <v>6731580.4898577016</v>
      </c>
      <c r="C3" s="11">
        <v>6904312.9401607802</v>
      </c>
      <c r="D3" s="11">
        <v>7248971.2428211207</v>
      </c>
      <c r="E3" s="11">
        <v>7494155.3023856897</v>
      </c>
      <c r="F3" s="11">
        <v>7245530.9364163494</v>
      </c>
      <c r="G3" s="11">
        <v>7450989.34479931</v>
      </c>
      <c r="H3" s="11">
        <v>7347674.2127208197</v>
      </c>
      <c r="I3" s="11">
        <v>7664666.6541561801</v>
      </c>
      <c r="J3" s="11">
        <v>7612976.8984467499</v>
      </c>
      <c r="K3" s="11">
        <v>7082131.6898283903</v>
      </c>
      <c r="L3" s="11">
        <v>6898314.97760686</v>
      </c>
      <c r="M3" s="11">
        <v>7341452.2416609116</v>
      </c>
      <c r="N3" s="11">
        <v>6683422.0789572708</v>
      </c>
      <c r="O3" s="11">
        <v>7199189.6216319511</v>
      </c>
      <c r="P3" s="11">
        <v>7031922.1768658794</v>
      </c>
      <c r="Q3" s="11">
        <v>6977274.61206285</v>
      </c>
      <c r="R3" s="11">
        <v>6658601.6933241598</v>
      </c>
      <c r="S3" s="11">
        <v>6712257.9085941203</v>
      </c>
      <c r="T3" s="11">
        <v>6662443.9877984794</v>
      </c>
      <c r="U3" s="11">
        <v>6534601.9536622195</v>
      </c>
      <c r="V3" s="11">
        <v>5882678.7726273499</v>
      </c>
      <c r="W3" s="11">
        <v>6218153.3270821907</v>
      </c>
      <c r="X3" s="11">
        <v>6423716.6857710406</v>
      </c>
      <c r="Y3" s="11">
        <v>6547771.54059882</v>
      </c>
      <c r="Z3" s="11">
        <v>6534395.2203526208</v>
      </c>
      <c r="AA3" s="11">
        <v>6266219.0322652096</v>
      </c>
      <c r="AB3" s="11">
        <v>6237236.0566086099</v>
      </c>
      <c r="AC3" s="11">
        <v>5990934.9398965603</v>
      </c>
      <c r="AD3" s="11">
        <v>5768481.4625838194</v>
      </c>
      <c r="AE3" s="11">
        <v>5764789.326497891</v>
      </c>
      <c r="AF3" s="11">
        <v>5696145.7785031814</v>
      </c>
      <c r="AG3" s="11">
        <v>5450455.2537527597</v>
      </c>
      <c r="AH3" s="11">
        <v>5454853.6729721492</v>
      </c>
      <c r="AI3" s="11">
        <v>5294583.673208449</v>
      </c>
      <c r="AJ3" s="11">
        <v>5379995.3071409008</v>
      </c>
      <c r="AK3" s="11">
        <v>5411324.5876021991</v>
      </c>
      <c r="AL3" s="11">
        <v>5251908.8774232194</v>
      </c>
      <c r="AM3" s="11">
        <v>5567258.0046135206</v>
      </c>
      <c r="AN3" s="11">
        <v>5905118.3601368004</v>
      </c>
      <c r="AO3" s="11">
        <v>5123162.9446038306</v>
      </c>
      <c r="AP3" s="11">
        <v>4952038.68722595</v>
      </c>
      <c r="AQ3" s="11">
        <v>5004384.3671783805</v>
      </c>
      <c r="AR3" s="11">
        <v>5979010.1775578596</v>
      </c>
      <c r="AS3" s="11">
        <v>5611529.5510354508</v>
      </c>
      <c r="AT3" s="11">
        <v>5270565.6121253502</v>
      </c>
      <c r="AU3" s="11">
        <v>5307980.7520200107</v>
      </c>
      <c r="AV3" s="11">
        <v>5218838.7384893205</v>
      </c>
      <c r="AW3" s="11">
        <v>5829819.7189705502</v>
      </c>
      <c r="AX3" s="11">
        <v>5935515.6625748603</v>
      </c>
      <c r="AY3" s="11">
        <v>5608668.6938512689</v>
      </c>
      <c r="AZ3" s="108">
        <v>5876102.997064569</v>
      </c>
      <c r="BA3" s="205">
        <v>6103831.34179754</v>
      </c>
      <c r="BB3" s="205">
        <v>6318121.6665185606</v>
      </c>
      <c r="BC3" s="205">
        <v>6029965.6226065801</v>
      </c>
      <c r="BD3" s="101">
        <v>6339598.4581584502</v>
      </c>
      <c r="BE3" s="101">
        <v>6476022.3320347704</v>
      </c>
      <c r="BF3" s="212">
        <v>7638643.262021821</v>
      </c>
    </row>
    <row r="4" spans="1:58">
      <c r="A4" s="70" t="s">
        <v>54</v>
      </c>
      <c r="B4" s="16">
        <v>19.009430390000002</v>
      </c>
      <c r="C4" s="16">
        <v>19.009430390000002</v>
      </c>
      <c r="D4" s="16">
        <v>19.009430390000002</v>
      </c>
      <c r="E4" s="16">
        <v>19.009430390000002</v>
      </c>
      <c r="F4" s="16">
        <v>19.009430390000002</v>
      </c>
      <c r="G4" s="16">
        <v>19.009430390000002</v>
      </c>
      <c r="H4" s="16">
        <v>19.009430390000002</v>
      </c>
      <c r="I4" s="16">
        <v>19.009430390000002</v>
      </c>
      <c r="J4" s="16">
        <v>19.009430390000002</v>
      </c>
      <c r="K4" s="16">
        <v>19.009430390000002</v>
      </c>
      <c r="L4" s="16">
        <v>19.009430390000002</v>
      </c>
      <c r="M4" s="16">
        <v>19.009430390000002</v>
      </c>
      <c r="N4" s="16">
        <v>19.009430390000002</v>
      </c>
      <c r="O4" s="16">
        <v>19.009430390000002</v>
      </c>
      <c r="P4" s="16">
        <v>19.009430390000002</v>
      </c>
      <c r="Q4" s="16">
        <v>19.009430390000002</v>
      </c>
      <c r="R4" s="16">
        <v>19.009430390000002</v>
      </c>
      <c r="S4" s="16">
        <v>19.009430390000002</v>
      </c>
      <c r="T4" s="16">
        <v>19.009430390000002</v>
      </c>
      <c r="U4" s="16">
        <v>19.009430390000002</v>
      </c>
      <c r="V4" s="16">
        <v>19.009430390000002</v>
      </c>
      <c r="W4" s="16">
        <v>19.009430390000002</v>
      </c>
      <c r="X4" s="16">
        <v>19.009430390000002</v>
      </c>
      <c r="Y4" s="16">
        <v>19.009430390000002</v>
      </c>
      <c r="Z4" s="16">
        <v>19.009430390000002</v>
      </c>
      <c r="AA4" s="16">
        <v>19.009430390000002</v>
      </c>
      <c r="AB4" s="16">
        <v>19.009430390000002</v>
      </c>
      <c r="AC4" s="16">
        <v>19.009430390000002</v>
      </c>
      <c r="AD4" s="16">
        <v>19.009430390000002</v>
      </c>
      <c r="AE4" s="16">
        <v>19.009430390000002</v>
      </c>
      <c r="AF4" s="16">
        <v>19.009430390000002</v>
      </c>
      <c r="AG4" s="16">
        <v>19.009430390000002</v>
      </c>
      <c r="AH4" s="16">
        <v>19.000430390000002</v>
      </c>
      <c r="AI4" s="16">
        <v>19.000430390000002</v>
      </c>
      <c r="AJ4" s="16">
        <v>19.000430390000002</v>
      </c>
      <c r="AK4" s="16">
        <v>19.009430390000002</v>
      </c>
      <c r="AL4" s="16">
        <v>19.009430390000002</v>
      </c>
      <c r="AM4" s="16">
        <v>19.009430390000002</v>
      </c>
      <c r="AN4" s="16">
        <v>19.009430390000002</v>
      </c>
      <c r="AO4" s="16">
        <v>19.009430390000002</v>
      </c>
      <c r="AP4" s="16">
        <v>19.009430390000002</v>
      </c>
      <c r="AQ4" s="16">
        <v>19.009430390000002</v>
      </c>
      <c r="AR4" s="16">
        <v>19.009430390000002</v>
      </c>
      <c r="AS4" s="16">
        <v>19.009430390000002</v>
      </c>
      <c r="AT4" s="16">
        <v>19.009430390000002</v>
      </c>
      <c r="AU4" s="16">
        <v>19.009430390000002</v>
      </c>
      <c r="AV4" s="16">
        <v>19.009430390000002</v>
      </c>
      <c r="AW4" s="16">
        <v>19.009430390000002</v>
      </c>
      <c r="AX4" s="16">
        <v>19.009430390000002</v>
      </c>
      <c r="AY4" s="16">
        <v>19.009430390000002</v>
      </c>
      <c r="AZ4" s="109">
        <v>19.009430390000002</v>
      </c>
      <c r="BA4" s="191">
        <v>19.009430390000002</v>
      </c>
      <c r="BB4" s="191">
        <v>19.009430390000002</v>
      </c>
      <c r="BC4" s="191">
        <v>19.009430390000002</v>
      </c>
      <c r="BD4" s="89">
        <v>19.009430390000002</v>
      </c>
      <c r="BE4" s="89">
        <v>19.009430390000002</v>
      </c>
      <c r="BF4" s="90">
        <v>19.009430390000002</v>
      </c>
    </row>
    <row r="5" spans="1:58">
      <c r="A5" s="70" t="s">
        <v>55</v>
      </c>
      <c r="B5" s="16">
        <v>22.622604149999997</v>
      </c>
      <c r="C5" s="16">
        <v>22.622604149999997</v>
      </c>
      <c r="D5" s="16">
        <v>22.622604149999997</v>
      </c>
      <c r="E5" s="16">
        <v>22.622604149999997</v>
      </c>
      <c r="F5" s="16">
        <v>22.622604149999997</v>
      </c>
      <c r="G5" s="16">
        <v>22.622604149999997</v>
      </c>
      <c r="H5" s="16">
        <v>22.622604149999997</v>
      </c>
      <c r="I5" s="16">
        <v>22.622604149999997</v>
      </c>
      <c r="J5" s="16">
        <v>22.622604149999997</v>
      </c>
      <c r="K5" s="16">
        <v>22.622604149999997</v>
      </c>
      <c r="L5" s="16">
        <v>22.622604149999997</v>
      </c>
      <c r="M5" s="16">
        <v>22.622604149999997</v>
      </c>
      <c r="N5" s="16">
        <v>22.622604149999997</v>
      </c>
      <c r="O5" s="16">
        <v>22.622604149999997</v>
      </c>
      <c r="P5" s="16">
        <v>22.622604149999997</v>
      </c>
      <c r="Q5" s="16">
        <v>22.622604149999997</v>
      </c>
      <c r="R5" s="16">
        <v>22.622604149999997</v>
      </c>
      <c r="S5" s="16">
        <v>22.622604149999997</v>
      </c>
      <c r="T5" s="16">
        <v>22.622604149999997</v>
      </c>
      <c r="U5" s="16">
        <v>22.622604149999997</v>
      </c>
      <c r="V5" s="16">
        <v>22.622604149999997</v>
      </c>
      <c r="W5" s="16">
        <v>22.622604149999997</v>
      </c>
      <c r="X5" s="16">
        <v>22.622604149999997</v>
      </c>
      <c r="Y5" s="16">
        <v>22.622604149999997</v>
      </c>
      <c r="Z5" s="16">
        <v>22.622604149999997</v>
      </c>
      <c r="AA5" s="16">
        <v>22.622604149999997</v>
      </c>
      <c r="AB5" s="16">
        <v>22.622604149999997</v>
      </c>
      <c r="AC5" s="16">
        <v>22.622604149999997</v>
      </c>
      <c r="AD5" s="16">
        <v>22.622604149999997</v>
      </c>
      <c r="AE5" s="16">
        <v>22.622604149999997</v>
      </c>
      <c r="AF5" s="16">
        <v>22.622604149999997</v>
      </c>
      <c r="AG5" s="16">
        <v>22.622604149999997</v>
      </c>
      <c r="AH5" s="16">
        <v>22.622604149999997</v>
      </c>
      <c r="AI5" s="16">
        <v>22.622604149999997</v>
      </c>
      <c r="AJ5" s="16">
        <v>22.622604149999997</v>
      </c>
      <c r="AK5" s="16">
        <v>22.622604149999997</v>
      </c>
      <c r="AL5" s="16">
        <v>22.622604149999997</v>
      </c>
      <c r="AM5" s="16">
        <v>22.622604149999997</v>
      </c>
      <c r="AN5" s="16">
        <v>22.622604149999997</v>
      </c>
      <c r="AO5" s="16">
        <v>22.622604149999997</v>
      </c>
      <c r="AP5" s="16">
        <v>22.622604149999997</v>
      </c>
      <c r="AQ5" s="16">
        <v>22.622604149999997</v>
      </c>
      <c r="AR5" s="16">
        <v>22.622604149999997</v>
      </c>
      <c r="AS5" s="16">
        <v>22.622604149999997</v>
      </c>
      <c r="AT5" s="16">
        <v>22.622604149999997</v>
      </c>
      <c r="AU5" s="16">
        <v>22.622604149999997</v>
      </c>
      <c r="AV5" s="16">
        <v>22.622604149999997</v>
      </c>
      <c r="AW5" s="16">
        <v>22.622604149999997</v>
      </c>
      <c r="AX5" s="16">
        <v>22.622604149999997</v>
      </c>
      <c r="AY5" s="16">
        <v>22.622604149999997</v>
      </c>
      <c r="AZ5" s="109">
        <v>22.622604149999997</v>
      </c>
      <c r="BA5" s="191">
        <v>22.622604149999997</v>
      </c>
      <c r="BB5" s="191">
        <v>22.622604149999997</v>
      </c>
      <c r="BC5" s="191">
        <v>22.622604149999997</v>
      </c>
      <c r="BD5" s="89">
        <v>22.622604149999997</v>
      </c>
      <c r="BE5" s="89">
        <v>22.622604149999997</v>
      </c>
      <c r="BF5" s="90">
        <v>22.622604149999997</v>
      </c>
    </row>
    <row r="6" spans="1:58">
      <c r="A6" s="70" t="s">
        <v>56</v>
      </c>
      <c r="B6" s="16">
        <v>676693.43650805007</v>
      </c>
      <c r="C6" s="16">
        <v>692993.42685832991</v>
      </c>
      <c r="D6" s="16">
        <v>668053.49744985998</v>
      </c>
      <c r="E6" s="16">
        <v>1143007.1473128798</v>
      </c>
      <c r="F6" s="16">
        <v>1139818.2243126498</v>
      </c>
      <c r="G6" s="16">
        <v>1353326.55201143</v>
      </c>
      <c r="H6" s="16">
        <v>1359957.1084785801</v>
      </c>
      <c r="I6" s="16">
        <v>1641248.8435909299</v>
      </c>
      <c r="J6" s="16">
        <v>1505709.8700522401</v>
      </c>
      <c r="K6" s="16">
        <v>1664739.2713847</v>
      </c>
      <c r="L6" s="16">
        <v>1645838.5943670901</v>
      </c>
      <c r="M6" s="16">
        <v>2045948.24504681</v>
      </c>
      <c r="N6" s="16">
        <v>1810924.7553368302</v>
      </c>
      <c r="O6" s="16">
        <v>2060204.5909245701</v>
      </c>
      <c r="P6" s="16">
        <v>1907781.9563568898</v>
      </c>
      <c r="Q6" s="16">
        <v>1927793.9028022401</v>
      </c>
      <c r="R6" s="16">
        <v>1903773.53012677</v>
      </c>
      <c r="S6" s="16">
        <v>1934441.16253531</v>
      </c>
      <c r="T6" s="16">
        <v>1927809.99788266</v>
      </c>
      <c r="U6" s="16">
        <v>70905.60677472</v>
      </c>
      <c r="V6" s="16">
        <v>27396.80648653</v>
      </c>
      <c r="W6" s="16">
        <v>80736.251529779998</v>
      </c>
      <c r="X6" s="16">
        <v>86074.384803580004</v>
      </c>
      <c r="Y6" s="16">
        <v>74474.115018580007</v>
      </c>
      <c r="Z6" s="16">
        <v>85471.729051250004</v>
      </c>
      <c r="AA6" s="16">
        <v>92504.901105820012</v>
      </c>
      <c r="AB6" s="16">
        <v>61781.229642680002</v>
      </c>
      <c r="AC6" s="16">
        <v>78096.351445809996</v>
      </c>
      <c r="AD6" s="16">
        <v>105062.24225173</v>
      </c>
      <c r="AE6" s="16">
        <v>108468.75760707</v>
      </c>
      <c r="AF6" s="16">
        <v>140835.98320386</v>
      </c>
      <c r="AG6" s="16">
        <v>40579.403546370006</v>
      </c>
      <c r="AH6" s="16">
        <v>66759.774820430001</v>
      </c>
      <c r="AI6" s="16">
        <v>52696.534478330002</v>
      </c>
      <c r="AJ6" s="16">
        <v>116676.78287863001</v>
      </c>
      <c r="AK6" s="16">
        <v>121566.91970814999</v>
      </c>
      <c r="AL6" s="16">
        <v>89151.28197797999</v>
      </c>
      <c r="AM6" s="16">
        <v>51469.757061379998</v>
      </c>
      <c r="AN6" s="16">
        <v>35102.321244669998</v>
      </c>
      <c r="AO6" s="16">
        <v>29692.163586909999</v>
      </c>
      <c r="AP6" s="16">
        <v>60849.230457350001</v>
      </c>
      <c r="AQ6" s="16">
        <v>37535.541040889999</v>
      </c>
      <c r="AR6" s="16">
        <v>61431.942805959996</v>
      </c>
      <c r="AS6" s="16">
        <v>76257.472205679995</v>
      </c>
      <c r="AT6" s="16">
        <v>20876.267233669998</v>
      </c>
      <c r="AU6" s="16">
        <v>73164.833868089991</v>
      </c>
      <c r="AV6" s="16">
        <v>91799.982027559992</v>
      </c>
      <c r="AW6" s="16">
        <v>59127.440967269999</v>
      </c>
      <c r="AX6" s="16">
        <v>77384.052899440008</v>
      </c>
      <c r="AY6" s="16">
        <v>31034.76025888</v>
      </c>
      <c r="AZ6" s="109">
        <v>93309.363965770011</v>
      </c>
      <c r="BA6" s="191">
        <v>92361.381759609998</v>
      </c>
      <c r="BB6" s="191">
        <v>86828.133470929999</v>
      </c>
      <c r="BC6" s="191">
        <v>159495.87622429998</v>
      </c>
      <c r="BD6" s="89">
        <v>94063.104756639994</v>
      </c>
      <c r="BE6" s="89">
        <v>40117.814154660002</v>
      </c>
      <c r="BF6" s="90">
        <v>1098566.3315843001</v>
      </c>
    </row>
    <row r="7" spans="1:58">
      <c r="A7" s="70" t="s">
        <v>57</v>
      </c>
      <c r="B7" s="16">
        <v>5982658.0996940508</v>
      </c>
      <c r="C7" s="16">
        <v>6135337.6725798706</v>
      </c>
      <c r="D7" s="16">
        <v>6530757.1548514804</v>
      </c>
      <c r="E7" s="16">
        <v>6305724.4402781101</v>
      </c>
      <c r="F7" s="16">
        <v>6037059.1028327206</v>
      </c>
      <c r="G7" s="16">
        <v>5999791.2234594403</v>
      </c>
      <c r="H7" s="16">
        <v>5828869.0492605306</v>
      </c>
      <c r="I7" s="16">
        <v>5999521.5311074099</v>
      </c>
      <c r="J7" s="16">
        <v>6083975.9930957202</v>
      </c>
      <c r="K7" s="16">
        <v>5405374.8441647897</v>
      </c>
      <c r="L7" s="16">
        <v>5240467.2989299102</v>
      </c>
      <c r="M7" s="16">
        <v>5282187.1249806909</v>
      </c>
      <c r="N7" s="16">
        <v>4844576.45198703</v>
      </c>
      <c r="O7" s="16">
        <v>5109951.9646125305</v>
      </c>
      <c r="P7" s="16">
        <v>5119629.8868029397</v>
      </c>
      <c r="Q7" s="16">
        <v>5044964.1224835897</v>
      </c>
      <c r="R7" s="16">
        <v>4740146.5824879697</v>
      </c>
      <c r="S7" s="16">
        <v>4763060.1537281396</v>
      </c>
      <c r="T7" s="16">
        <v>4719576.5677124597</v>
      </c>
      <c r="U7" s="16">
        <v>6455924.9464364499</v>
      </c>
      <c r="V7" s="16">
        <v>5847693.8344220193</v>
      </c>
      <c r="W7" s="16">
        <v>5774002.34215446</v>
      </c>
      <c r="X7" s="16">
        <v>5929946.4418398207</v>
      </c>
      <c r="Y7" s="16">
        <v>6031929.5586055191</v>
      </c>
      <c r="Z7" s="16">
        <v>5956340.0129636601</v>
      </c>
      <c r="AA7" s="16">
        <v>5763444.73080358</v>
      </c>
      <c r="AB7" s="16">
        <v>5752050.0763698798</v>
      </c>
      <c r="AC7" s="16">
        <v>5490150.65884565</v>
      </c>
      <c r="AD7" s="16">
        <v>5263437.4821872497</v>
      </c>
      <c r="AE7" s="16">
        <v>5262495.3139771204</v>
      </c>
      <c r="AF7" s="16">
        <v>5127237.3868767004</v>
      </c>
      <c r="AG7" s="16">
        <v>4987173.6598447403</v>
      </c>
      <c r="AH7" s="16">
        <v>4907002.6552495593</v>
      </c>
      <c r="AI7" s="16">
        <v>4746398.8168832995</v>
      </c>
      <c r="AJ7" s="16">
        <v>4871613.6305930801</v>
      </c>
      <c r="AK7" s="16">
        <v>4904881.8370290594</v>
      </c>
      <c r="AL7" s="16">
        <v>4770629.9389623301</v>
      </c>
      <c r="AM7" s="16">
        <v>5120320.7216005502</v>
      </c>
      <c r="AN7" s="16">
        <v>5468856.4747224003</v>
      </c>
      <c r="AO7" s="16">
        <v>4679860.2398509104</v>
      </c>
      <c r="AP7" s="16">
        <v>4480613.5747869899</v>
      </c>
      <c r="AQ7" s="16">
        <v>4561201.35985824</v>
      </c>
      <c r="AR7" s="16">
        <v>5515848.2049498893</v>
      </c>
      <c r="AS7" s="16">
        <v>5125775.4246479506</v>
      </c>
      <c r="AT7" s="16">
        <v>4846524.3835019106</v>
      </c>
      <c r="AU7" s="16">
        <v>4836934.6962888399</v>
      </c>
      <c r="AV7" s="16">
        <v>4722010.6395422406</v>
      </c>
      <c r="AW7" s="16">
        <v>5368915.57210893</v>
      </c>
      <c r="AX7" s="16">
        <v>5452281.5173308402</v>
      </c>
      <c r="AY7" s="16">
        <v>5172526.1223327694</v>
      </c>
      <c r="AZ7" s="109">
        <v>5379196.6728966394</v>
      </c>
      <c r="BA7" s="191">
        <v>5608280.2415876398</v>
      </c>
      <c r="BB7" s="191">
        <v>5838459.5818718802</v>
      </c>
      <c r="BC7" s="191">
        <v>5475254.3323984202</v>
      </c>
      <c r="BD7" s="89">
        <v>5853001.2552128304</v>
      </c>
      <c r="BE7" s="89">
        <v>6040219.5964082601</v>
      </c>
      <c r="BF7" s="90">
        <v>6144392.0239608204</v>
      </c>
    </row>
    <row r="8" spans="1:58">
      <c r="A8" s="71" t="s">
        <v>58</v>
      </c>
      <c r="B8" s="16">
        <v>565984.80405809998</v>
      </c>
      <c r="C8" s="16">
        <v>478292.87246936001</v>
      </c>
      <c r="D8" s="16">
        <v>436157.81696003996</v>
      </c>
      <c r="E8" s="16">
        <v>423074.09281901002</v>
      </c>
      <c r="F8" s="16">
        <v>441610.70939872996</v>
      </c>
      <c r="G8" s="16">
        <v>576358.80717714003</v>
      </c>
      <c r="H8" s="16">
        <v>610493.17096910998</v>
      </c>
      <c r="I8" s="16">
        <v>481726.29781653004</v>
      </c>
      <c r="J8" s="16">
        <v>560133.44868744991</v>
      </c>
      <c r="K8" s="16">
        <v>488581.80760850001</v>
      </c>
      <c r="L8" s="16">
        <v>380916.27100225003</v>
      </c>
      <c r="M8" s="16">
        <v>393467.81503041997</v>
      </c>
      <c r="N8" s="16">
        <v>258230.05095852999</v>
      </c>
      <c r="O8" s="16">
        <v>980644.42396385001</v>
      </c>
      <c r="P8" s="16">
        <v>898424.80219245993</v>
      </c>
      <c r="Q8" s="16">
        <v>913178.35405947</v>
      </c>
      <c r="R8" s="16">
        <v>877173.08766516007</v>
      </c>
      <c r="S8" s="16">
        <v>934980.99579548999</v>
      </c>
      <c r="T8" s="16">
        <v>716824.53421477007</v>
      </c>
      <c r="U8" s="16">
        <v>953561.00135070994</v>
      </c>
      <c r="V8" s="16">
        <v>452223.23180359002</v>
      </c>
      <c r="W8" s="16">
        <v>420944.34347284003</v>
      </c>
      <c r="X8" s="16">
        <v>466202.13654847996</v>
      </c>
      <c r="Y8" s="16">
        <v>568150.20562020992</v>
      </c>
      <c r="Z8" s="16">
        <v>477602.49270397</v>
      </c>
      <c r="AA8" s="16">
        <v>462271.62452547997</v>
      </c>
      <c r="AB8" s="16">
        <v>461887.74165165995</v>
      </c>
      <c r="AC8" s="16">
        <v>433409.88235293998</v>
      </c>
      <c r="AD8" s="16">
        <v>337255.45463136997</v>
      </c>
      <c r="AE8" s="16">
        <v>405568.22795119003</v>
      </c>
      <c r="AF8" s="16">
        <v>422423.53671488003</v>
      </c>
      <c r="AG8" s="16">
        <v>464023.17318009003</v>
      </c>
      <c r="AH8" s="16">
        <v>299221.77059246995</v>
      </c>
      <c r="AI8" s="16">
        <v>380749.38023228996</v>
      </c>
      <c r="AJ8" s="16">
        <v>484466.63435587002</v>
      </c>
      <c r="AK8" s="16">
        <v>469836.97660681</v>
      </c>
      <c r="AL8" s="16">
        <v>379012.59244043002</v>
      </c>
      <c r="AM8" s="16">
        <v>433098.35894591996</v>
      </c>
      <c r="AN8" s="16">
        <v>344343.58717686997</v>
      </c>
      <c r="AO8" s="16">
        <v>309893.53804355999</v>
      </c>
      <c r="AP8" s="16">
        <v>303248.45573683002</v>
      </c>
      <c r="AQ8" s="16">
        <v>362708.50332119002</v>
      </c>
      <c r="AR8" s="16">
        <v>298207.32811121998</v>
      </c>
      <c r="AS8" s="16">
        <v>513467.11680921004</v>
      </c>
      <c r="AT8" s="16">
        <v>497630.87843659002</v>
      </c>
      <c r="AU8" s="16">
        <v>389635.97542153997</v>
      </c>
      <c r="AV8" s="16">
        <v>439635.52957459004</v>
      </c>
      <c r="AW8" s="16">
        <v>308036.87744617998</v>
      </c>
      <c r="AX8" s="16">
        <v>412748.66810565005</v>
      </c>
      <c r="AY8" s="16">
        <v>443102.70802409004</v>
      </c>
      <c r="AZ8" s="109">
        <v>359179.53892829997</v>
      </c>
      <c r="BA8" s="191">
        <v>416447.20845396997</v>
      </c>
      <c r="BB8" s="191">
        <v>385449.88972881</v>
      </c>
      <c r="BC8" s="191">
        <v>487506.33351551002</v>
      </c>
      <c r="BD8" s="89">
        <v>639197.10672176001</v>
      </c>
      <c r="BE8" s="89">
        <v>345182.40270403004</v>
      </c>
      <c r="BF8" s="90">
        <v>379591.21138769999</v>
      </c>
    </row>
    <row r="9" spans="1:58">
      <c r="A9" s="70" t="s">
        <v>59</v>
      </c>
      <c r="B9" s="16">
        <v>71897.344635600006</v>
      </c>
      <c r="C9" s="16">
        <v>75907.789432799997</v>
      </c>
      <c r="D9" s="16">
        <v>50086.539230000002</v>
      </c>
      <c r="E9" s="16">
        <v>45140.348892000002</v>
      </c>
      <c r="F9" s="16">
        <v>68372.348891999995</v>
      </c>
      <c r="G9" s="16">
        <v>97596.772418799999</v>
      </c>
      <c r="H9" s="16">
        <v>158773.05014839998</v>
      </c>
      <c r="I9" s="16">
        <v>23773.510148400001</v>
      </c>
      <c r="J9" s="16">
        <v>23172.915945599998</v>
      </c>
      <c r="K9" s="16">
        <v>11657.788013200001</v>
      </c>
      <c r="L9" s="16">
        <v>11651.1263512</v>
      </c>
      <c r="M9" s="16">
        <v>13118.9173176</v>
      </c>
      <c r="N9" s="16">
        <v>27722.917317599997</v>
      </c>
      <c r="O9" s="16">
        <v>28909.160955200001</v>
      </c>
      <c r="P9" s="16">
        <v>4386.554932</v>
      </c>
      <c r="Q9" s="16">
        <v>4392.5762839999998</v>
      </c>
      <c r="R9" s="16">
        <v>14557.570216399999</v>
      </c>
      <c r="S9" s="16">
        <v>14675.992029999999</v>
      </c>
      <c r="T9" s="16">
        <v>14976.01231</v>
      </c>
      <c r="U9" s="16">
        <v>7682.3391516000002</v>
      </c>
      <c r="V9" s="16">
        <v>7499.5838831999999</v>
      </c>
      <c r="W9" s="16">
        <v>7499.5838831999999</v>
      </c>
      <c r="X9" s="16">
        <v>44494.002575599996</v>
      </c>
      <c r="Y9" s="16">
        <v>88861.001155999998</v>
      </c>
      <c r="Z9" s="16">
        <v>141389.50609079999</v>
      </c>
      <c r="AA9" s="16">
        <v>65196.211603600001</v>
      </c>
      <c r="AB9" s="16">
        <v>81566.002508000005</v>
      </c>
      <c r="AC9" s="16">
        <v>81736.504603600013</v>
      </c>
      <c r="AD9" s="16">
        <v>66952.005752800003</v>
      </c>
      <c r="AE9" s="16">
        <v>60410.80386</v>
      </c>
      <c r="AF9" s="16">
        <v>60410.80386</v>
      </c>
      <c r="AG9" s="16">
        <v>45295.595200399999</v>
      </c>
      <c r="AH9" s="16">
        <v>90420.502986000007</v>
      </c>
      <c r="AI9" s="16">
        <v>104455.90386000001</v>
      </c>
      <c r="AJ9" s="16">
        <v>10056.50555</v>
      </c>
      <c r="AK9" s="16">
        <v>1.0083891999999999</v>
      </c>
      <c r="AL9" s="16">
        <v>1.0129859999999999</v>
      </c>
      <c r="AM9" s="16">
        <v>1.0144055999999999</v>
      </c>
      <c r="AN9" s="16">
        <v>1.0208952</v>
      </c>
      <c r="AO9" s="16">
        <v>1.0303591999999999</v>
      </c>
      <c r="AP9" s="16">
        <v>1.0348884</v>
      </c>
      <c r="AQ9" s="16">
        <v>1.0227204000000001</v>
      </c>
      <c r="AR9" s="16">
        <v>1.0137296</v>
      </c>
      <c r="AS9" s="16">
        <v>1.0268440000000001</v>
      </c>
      <c r="AT9" s="16">
        <v>1.0417160000000001</v>
      </c>
      <c r="AU9" s="16">
        <v>1.01231</v>
      </c>
      <c r="AV9" s="16">
        <v>1.0532756000000001</v>
      </c>
      <c r="AW9" s="16">
        <v>1.055912</v>
      </c>
      <c r="AX9" s="16">
        <v>1.055912</v>
      </c>
      <c r="AY9" s="16">
        <v>1.0505040000000001</v>
      </c>
      <c r="AZ9" s="109">
        <v>1.0512476000000002</v>
      </c>
      <c r="BA9" s="191">
        <v>1.0491520000000001</v>
      </c>
      <c r="BB9" s="191">
        <v>1.04949</v>
      </c>
      <c r="BC9" s="191">
        <v>1.0507743999999999</v>
      </c>
      <c r="BD9" s="89">
        <v>1.0500984</v>
      </c>
      <c r="BE9" s="89">
        <v>1.049828</v>
      </c>
      <c r="BF9" s="90">
        <v>1.049828</v>
      </c>
    </row>
    <row r="10" spans="1:58">
      <c r="A10" s="70" t="s">
        <v>60</v>
      </c>
      <c r="B10" s="16">
        <v>289.97698545999998</v>
      </c>
      <c r="C10" s="16">
        <v>32.419255239999998</v>
      </c>
      <c r="D10" s="16">
        <v>32.419255239999998</v>
      </c>
      <c r="E10" s="16">
        <v>241.73386815999999</v>
      </c>
      <c r="F10" s="16">
        <v>239.62834444000001</v>
      </c>
      <c r="G10" s="16">
        <v>233.16487509999999</v>
      </c>
      <c r="H10" s="16">
        <v>33.372798770000003</v>
      </c>
      <c r="I10" s="16">
        <v>81.137274900000008</v>
      </c>
      <c r="J10" s="16">
        <v>76.487318650000006</v>
      </c>
      <c r="K10" s="16">
        <v>318.15423116000005</v>
      </c>
      <c r="L10" s="16">
        <v>316.32592412000002</v>
      </c>
      <c r="M10" s="16">
        <v>156.32228127000002</v>
      </c>
      <c r="N10" s="16">
        <v>156.32228127000002</v>
      </c>
      <c r="O10" s="16">
        <v>82.273105110000003</v>
      </c>
      <c r="P10" s="16">
        <v>82.146739510000003</v>
      </c>
      <c r="Q10" s="16">
        <v>82.378458480000006</v>
      </c>
      <c r="R10" s="16">
        <v>82.378458480000006</v>
      </c>
      <c r="S10" s="16">
        <v>38.968266130000003</v>
      </c>
      <c r="T10" s="16">
        <v>39.777858819999999</v>
      </c>
      <c r="U10" s="16">
        <v>47.429264909999993</v>
      </c>
      <c r="V10" s="16">
        <v>46.91580106</v>
      </c>
      <c r="W10" s="16">
        <v>355873.51748020999</v>
      </c>
      <c r="X10" s="16">
        <v>363160.22451750003</v>
      </c>
      <c r="Y10" s="16">
        <v>352465.23378418002</v>
      </c>
      <c r="Z10" s="16">
        <v>351152.34021236998</v>
      </c>
      <c r="AA10" s="16">
        <v>345031.55671767</v>
      </c>
      <c r="AB10" s="16">
        <v>341797.11605350999</v>
      </c>
      <c r="AC10" s="16">
        <v>340909.79296696</v>
      </c>
      <c r="AD10" s="16">
        <v>332988.10035750002</v>
      </c>
      <c r="AE10" s="16">
        <v>333372.81901916</v>
      </c>
      <c r="AF10" s="16">
        <v>367619.97252807999</v>
      </c>
      <c r="AG10" s="16">
        <v>377364.96312671003</v>
      </c>
      <c r="AH10" s="16">
        <v>390629.11688162002</v>
      </c>
      <c r="AI10" s="16">
        <v>390990.79495228</v>
      </c>
      <c r="AJ10" s="16">
        <v>381606.76508465002</v>
      </c>
      <c r="AK10" s="16">
        <v>384833.19044124999</v>
      </c>
      <c r="AL10" s="16">
        <v>392085.01146236999</v>
      </c>
      <c r="AM10" s="16">
        <v>395424.87951145001</v>
      </c>
      <c r="AN10" s="16">
        <v>401116.91123998998</v>
      </c>
      <c r="AO10" s="16">
        <v>413567.87877226999</v>
      </c>
      <c r="AP10" s="16">
        <v>410533.21505866997</v>
      </c>
      <c r="AQ10" s="16">
        <v>405604.81152430997</v>
      </c>
      <c r="AR10" s="16">
        <v>401687.38403786998</v>
      </c>
      <c r="AS10" s="16">
        <v>409453.99530328001</v>
      </c>
      <c r="AT10" s="16">
        <v>403122.28763922997</v>
      </c>
      <c r="AU10" s="16">
        <v>397838.57751853997</v>
      </c>
      <c r="AV10" s="16">
        <v>404985.43160938</v>
      </c>
      <c r="AW10" s="16">
        <v>401734.01794781</v>
      </c>
      <c r="AX10" s="16">
        <v>405807.40439803997</v>
      </c>
      <c r="AY10" s="16">
        <v>405065.12872108002</v>
      </c>
      <c r="AZ10" s="109">
        <v>403554.27692002</v>
      </c>
      <c r="BA10" s="191">
        <v>403147.03726374998</v>
      </c>
      <c r="BB10" s="191">
        <v>392791.26965120999</v>
      </c>
      <c r="BC10" s="191">
        <v>395172.73117491999</v>
      </c>
      <c r="BD10" s="89">
        <v>392491.41605603998</v>
      </c>
      <c r="BE10" s="89">
        <v>395642.23960931</v>
      </c>
      <c r="BF10" s="90">
        <v>395642.22461415996</v>
      </c>
    </row>
    <row r="11" spans="1:58">
      <c r="A11" s="70" t="s">
        <v>61</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09"/>
      <c r="BA11" s="191"/>
      <c r="BB11" s="191"/>
      <c r="BC11" s="191"/>
      <c r="BD11" s="89"/>
      <c r="BE11" s="89"/>
      <c r="BF11" s="90"/>
    </row>
    <row r="12" spans="1:58">
      <c r="A12" s="70" t="s">
        <v>62</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09"/>
      <c r="BA12" s="191"/>
      <c r="BB12" s="191"/>
      <c r="BC12" s="191"/>
      <c r="BD12" s="89"/>
      <c r="BE12" s="89"/>
      <c r="BF12" s="90"/>
    </row>
    <row r="13" spans="1:58">
      <c r="A13" s="70" t="s">
        <v>63</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09"/>
      <c r="BA13" s="191"/>
      <c r="BB13" s="191"/>
      <c r="BC13" s="191"/>
      <c r="BD13" s="89"/>
      <c r="BE13" s="89"/>
      <c r="BF13" s="90"/>
    </row>
    <row r="14" spans="1:58">
      <c r="A14" s="70" t="s">
        <v>64</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09"/>
      <c r="BA14" s="191"/>
      <c r="BB14" s="191"/>
      <c r="BC14" s="191"/>
      <c r="BD14" s="89"/>
      <c r="BE14" s="89"/>
      <c r="BF14" s="90"/>
    </row>
    <row r="15" spans="1:58">
      <c r="A15" s="70"/>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09"/>
      <c r="BA15" s="191"/>
      <c r="BB15" s="191"/>
      <c r="BC15" s="191"/>
      <c r="BD15" s="89"/>
      <c r="BE15" s="89"/>
      <c r="BF15" s="90"/>
    </row>
    <row r="16" spans="1:58">
      <c r="A16" s="69" t="s">
        <v>65</v>
      </c>
      <c r="B16" s="72">
        <v>114257.53809391998</v>
      </c>
      <c r="C16" s="72">
        <v>105349.01998457</v>
      </c>
      <c r="D16" s="72">
        <v>74125.841397740005</v>
      </c>
      <c r="E16" s="72">
        <v>52107.166286769992</v>
      </c>
      <c r="F16" s="72">
        <v>81777.204049739987</v>
      </c>
      <c r="G16" s="72">
        <v>50026.628861629993</v>
      </c>
      <c r="H16" s="72">
        <v>65725.797049080007</v>
      </c>
      <c r="I16" s="72">
        <v>84824.023316980005</v>
      </c>
      <c r="J16" s="72">
        <v>103043.98411050999</v>
      </c>
      <c r="K16" s="72">
        <v>112877.29305835</v>
      </c>
      <c r="L16" s="72">
        <v>117986.3851745</v>
      </c>
      <c r="M16" s="72">
        <v>636973.69663638994</v>
      </c>
      <c r="N16" s="72">
        <v>370966.98180059</v>
      </c>
      <c r="O16" s="72">
        <v>218616.93591127999</v>
      </c>
      <c r="P16" s="72">
        <v>401266.00663008</v>
      </c>
      <c r="Q16" s="72">
        <v>544185.05913346005</v>
      </c>
      <c r="R16" s="72">
        <v>490444.74851839989</v>
      </c>
      <c r="S16" s="72">
        <v>463885.94188124995</v>
      </c>
      <c r="T16" s="72">
        <v>463365.26823823998</v>
      </c>
      <c r="U16" s="72">
        <v>378043.09652531007</v>
      </c>
      <c r="V16" s="72">
        <v>296988.10964114999</v>
      </c>
      <c r="W16" s="72">
        <v>219911.93626325001</v>
      </c>
      <c r="X16" s="72">
        <v>161452.19957299004</v>
      </c>
      <c r="Y16" s="72">
        <v>401504.54933136003</v>
      </c>
      <c r="Z16" s="72">
        <v>199677.09728761</v>
      </c>
      <c r="AA16" s="72">
        <v>254302.00192928</v>
      </c>
      <c r="AB16" s="72">
        <v>264912.98703944997</v>
      </c>
      <c r="AC16" s="72">
        <v>234631.26190538</v>
      </c>
      <c r="AD16" s="72">
        <v>193399.46918106999</v>
      </c>
      <c r="AE16" s="72">
        <v>316656.90201958001</v>
      </c>
      <c r="AF16" s="72">
        <v>306162.16690946004</v>
      </c>
      <c r="AG16" s="72">
        <v>551171.19989616005</v>
      </c>
      <c r="AH16" s="72">
        <v>407842.56030892994</v>
      </c>
      <c r="AI16" s="72">
        <v>529979.0093225101</v>
      </c>
      <c r="AJ16" s="72">
        <v>771993.40722454991</v>
      </c>
      <c r="AK16" s="72">
        <v>664763.64603439998</v>
      </c>
      <c r="AL16" s="72">
        <v>657211.84015427995</v>
      </c>
      <c r="AM16" s="72">
        <v>669415.52602808003</v>
      </c>
      <c r="AN16" s="72">
        <v>646994.07772494992</v>
      </c>
      <c r="AO16" s="72">
        <v>585851.23262244998</v>
      </c>
      <c r="AP16" s="72">
        <v>625880.94677854003</v>
      </c>
      <c r="AQ16" s="72">
        <v>798851.02208582999</v>
      </c>
      <c r="AR16" s="72">
        <v>691352.00171951996</v>
      </c>
      <c r="AS16" s="72">
        <v>771419.92386033991</v>
      </c>
      <c r="AT16" s="72">
        <v>836531.40749977995</v>
      </c>
      <c r="AU16" s="72">
        <v>905238.00305942993</v>
      </c>
      <c r="AV16" s="72">
        <v>801912.81875425996</v>
      </c>
      <c r="AW16" s="72">
        <v>680601.65080744005</v>
      </c>
      <c r="AX16" s="72">
        <v>648918.37279952993</v>
      </c>
      <c r="AY16" s="72">
        <v>853264.85346541996</v>
      </c>
      <c r="AZ16" s="110">
        <v>696192.63860663003</v>
      </c>
      <c r="BA16" s="206">
        <v>677447.11499102996</v>
      </c>
      <c r="BB16" s="206">
        <v>500231.71904219006</v>
      </c>
      <c r="BC16" s="206">
        <v>743692.40559551993</v>
      </c>
      <c r="BD16" s="103">
        <v>765502.01268657995</v>
      </c>
      <c r="BE16" s="103">
        <v>859065.79126977012</v>
      </c>
      <c r="BF16" s="104">
        <v>903552.65294005</v>
      </c>
    </row>
    <row r="17" spans="1:58">
      <c r="A17" s="69" t="s">
        <v>66</v>
      </c>
      <c r="B17" s="11">
        <v>6119.1974213899994</v>
      </c>
      <c r="C17" s="11">
        <v>2878.9701028499999</v>
      </c>
      <c r="D17" s="11">
        <v>3288.8103444600001</v>
      </c>
      <c r="E17" s="11">
        <v>3680.1966791900004</v>
      </c>
      <c r="F17" s="11">
        <v>4753.8610998000004</v>
      </c>
      <c r="G17" s="11">
        <v>6447.4596090499999</v>
      </c>
      <c r="H17" s="11">
        <v>7014.7451443199998</v>
      </c>
      <c r="I17" s="11">
        <v>7976.7599107800006</v>
      </c>
      <c r="J17" s="11">
        <v>10006.136977120001</v>
      </c>
      <c r="K17" s="11">
        <v>7712.0491501699998</v>
      </c>
      <c r="L17" s="11">
        <v>4516.5937217399996</v>
      </c>
      <c r="M17" s="11">
        <v>364498.48650647001</v>
      </c>
      <c r="N17" s="11">
        <v>245620.96223509</v>
      </c>
      <c r="O17" s="11">
        <v>185408.35566855999</v>
      </c>
      <c r="P17" s="11">
        <v>369013.31660455</v>
      </c>
      <c r="Q17" s="11">
        <v>438457.10442167998</v>
      </c>
      <c r="R17" s="11">
        <v>375481.10050953995</v>
      </c>
      <c r="S17" s="11">
        <v>328323.69830076001</v>
      </c>
      <c r="T17" s="11">
        <v>282930.30147487001</v>
      </c>
      <c r="U17" s="11">
        <v>231747.15615930001</v>
      </c>
      <c r="V17" s="11">
        <v>147939.52357853</v>
      </c>
      <c r="W17" s="11">
        <v>54293.891848760002</v>
      </c>
      <c r="X17" s="11">
        <v>17684.580802839999</v>
      </c>
      <c r="Y17" s="11">
        <v>1933.32390861</v>
      </c>
      <c r="Z17" s="11">
        <v>2141.4173080599999</v>
      </c>
      <c r="AA17" s="11">
        <v>13077.290999979999</v>
      </c>
      <c r="AB17" s="11">
        <v>9962.8629999799996</v>
      </c>
      <c r="AC17" s="11">
        <v>1355.7851341800001</v>
      </c>
      <c r="AD17" s="11">
        <v>2762.8974257399996</v>
      </c>
      <c r="AE17" s="11">
        <v>4033.8280006500004</v>
      </c>
      <c r="AF17" s="11">
        <v>25289.521677979999</v>
      </c>
      <c r="AG17" s="11">
        <v>285703.47559618001</v>
      </c>
      <c r="AH17" s="11">
        <v>172790.87270322</v>
      </c>
      <c r="AI17" s="11">
        <v>258265.7873387</v>
      </c>
      <c r="AJ17" s="11">
        <v>376352.04813064</v>
      </c>
      <c r="AK17" s="11">
        <v>307746.84000167</v>
      </c>
      <c r="AL17" s="11">
        <v>246752.58911594001</v>
      </c>
      <c r="AM17" s="11">
        <v>273034.50192014</v>
      </c>
      <c r="AN17" s="11">
        <v>286473.73527561</v>
      </c>
      <c r="AO17" s="11">
        <v>265722.62921555998</v>
      </c>
      <c r="AP17" s="11">
        <v>152151.72179993</v>
      </c>
      <c r="AQ17" s="11">
        <v>336046.19650342001</v>
      </c>
      <c r="AR17" s="11">
        <v>324063.86443163996</v>
      </c>
      <c r="AS17" s="11">
        <v>486491.37018047995</v>
      </c>
      <c r="AT17" s="11">
        <v>375023.42699998</v>
      </c>
      <c r="AU17" s="11">
        <v>270380.39505507</v>
      </c>
      <c r="AV17" s="11">
        <v>194564.38202334</v>
      </c>
      <c r="AW17" s="11">
        <v>138761.18928078999</v>
      </c>
      <c r="AX17" s="11">
        <v>298707.42187989003</v>
      </c>
      <c r="AY17" s="11">
        <v>312622.42337103002</v>
      </c>
      <c r="AZ17" s="108">
        <v>297742.70954533998</v>
      </c>
      <c r="BA17" s="205">
        <v>210961.55940651998</v>
      </c>
      <c r="BB17" s="205">
        <v>181328.92775536998</v>
      </c>
      <c r="BC17" s="205">
        <v>297088.46546678996</v>
      </c>
      <c r="BD17" s="101">
        <v>396593.75101557001</v>
      </c>
      <c r="BE17" s="101">
        <v>193813.55517887999</v>
      </c>
      <c r="BF17" s="102">
        <v>134176.38801892</v>
      </c>
    </row>
    <row r="18" spans="1:58">
      <c r="A18" s="70" t="s">
        <v>67</v>
      </c>
      <c r="B18" s="16">
        <v>4018.5564213899997</v>
      </c>
      <c r="C18" s="16">
        <v>2383.2781028499999</v>
      </c>
      <c r="D18" s="16">
        <v>2326.17134446</v>
      </c>
      <c r="E18" s="16">
        <v>2795.0866791900003</v>
      </c>
      <c r="F18" s="16">
        <v>1371.2200997999998</v>
      </c>
      <c r="G18" s="16">
        <v>2938.4126090500004</v>
      </c>
      <c r="H18" s="16">
        <v>2665.6221443200002</v>
      </c>
      <c r="I18" s="16">
        <v>2567.2679107800004</v>
      </c>
      <c r="J18" s="16">
        <v>4961.6089771199995</v>
      </c>
      <c r="K18" s="16">
        <v>2403.6871501700002</v>
      </c>
      <c r="L18" s="16">
        <v>439.86372174000002</v>
      </c>
      <c r="M18" s="16">
        <v>364276.77650646999</v>
      </c>
      <c r="N18" s="16">
        <v>245101.38623509</v>
      </c>
      <c r="O18" s="16">
        <v>185107.85766856</v>
      </c>
      <c r="P18" s="16">
        <v>367082.17960455001</v>
      </c>
      <c r="Q18" s="16">
        <v>437473.54242168</v>
      </c>
      <c r="R18" s="16">
        <v>374567.09450953995</v>
      </c>
      <c r="S18" s="16">
        <v>327489.40230076003</v>
      </c>
      <c r="T18" s="16">
        <v>280346.96047486999</v>
      </c>
      <c r="U18" s="16">
        <v>229690.62215929999</v>
      </c>
      <c r="V18" s="16">
        <v>146443.98557853</v>
      </c>
      <c r="W18" s="16">
        <v>52945.200848760003</v>
      </c>
      <c r="X18" s="16">
        <v>16167.512802839999</v>
      </c>
      <c r="Y18" s="16">
        <v>589.15090860999999</v>
      </c>
      <c r="Z18" s="16">
        <v>1401.15130806</v>
      </c>
      <c r="AA18" s="16">
        <v>7659.0619999799992</v>
      </c>
      <c r="AB18" s="16">
        <v>7124.1299999799994</v>
      </c>
      <c r="AC18" s="16">
        <v>855.78513418</v>
      </c>
      <c r="AD18" s="16">
        <v>2512.8974257399996</v>
      </c>
      <c r="AE18" s="16">
        <v>3496.1960006500003</v>
      </c>
      <c r="AF18" s="16">
        <v>25099.962677979998</v>
      </c>
      <c r="AG18" s="16">
        <v>285498.79159618</v>
      </c>
      <c r="AH18" s="16">
        <v>172790.87270322</v>
      </c>
      <c r="AI18" s="16">
        <v>255265.7873387</v>
      </c>
      <c r="AJ18" s="16">
        <v>372235.56013063999</v>
      </c>
      <c r="AK18" s="16">
        <v>304091.47200166999</v>
      </c>
      <c r="AL18" s="16">
        <v>241971.17758051</v>
      </c>
      <c r="AM18" s="16">
        <v>249283.76692014001</v>
      </c>
      <c r="AN18" s="16">
        <v>271640.23227560997</v>
      </c>
      <c r="AO18" s="16">
        <v>251938.48221555998</v>
      </c>
      <c r="AP18" s="16">
        <v>135346.21679993</v>
      </c>
      <c r="AQ18" s="16">
        <v>326375.29050341999</v>
      </c>
      <c r="AR18" s="16">
        <v>316844.81599997997</v>
      </c>
      <c r="AS18" s="16">
        <v>483120.26118047995</v>
      </c>
      <c r="AT18" s="16">
        <v>371648.06999997998</v>
      </c>
      <c r="AU18" s="16">
        <v>192900.98205507</v>
      </c>
      <c r="AV18" s="16">
        <v>103389.86884180001</v>
      </c>
      <c r="AW18" s="16">
        <v>69768.174280789986</v>
      </c>
      <c r="AX18" s="16">
        <v>241400.77787989003</v>
      </c>
      <c r="AY18" s="16">
        <v>262757.91337103001</v>
      </c>
      <c r="AZ18" s="109">
        <v>268069.93754533998</v>
      </c>
      <c r="BA18" s="191">
        <v>187652.99540652</v>
      </c>
      <c r="BB18" s="191">
        <v>159932.98075536999</v>
      </c>
      <c r="BC18" s="191">
        <v>279242.26246678998</v>
      </c>
      <c r="BD18" s="89">
        <v>378279.10601557</v>
      </c>
      <c r="BE18" s="89">
        <v>107758.94517888001</v>
      </c>
      <c r="BF18" s="90">
        <v>109258.60801892</v>
      </c>
    </row>
    <row r="19" spans="1:58">
      <c r="A19" s="70" t="s">
        <v>68</v>
      </c>
      <c r="B19" s="16">
        <v>2100.6410000000001</v>
      </c>
      <c r="C19" s="16">
        <v>495.69200000000001</v>
      </c>
      <c r="D19" s="16">
        <v>962.63900000000001</v>
      </c>
      <c r="E19" s="16">
        <v>885.11</v>
      </c>
      <c r="F19" s="16">
        <v>3382.6410000000001</v>
      </c>
      <c r="G19" s="16">
        <v>3509.047</v>
      </c>
      <c r="H19" s="16">
        <v>4349.1229999999996</v>
      </c>
      <c r="I19" s="16">
        <v>5409.4920000000002</v>
      </c>
      <c r="J19" s="16">
        <v>5044.5280000000002</v>
      </c>
      <c r="K19" s="16">
        <v>5308.3620000000001</v>
      </c>
      <c r="L19" s="16">
        <v>4076.73</v>
      </c>
      <c r="M19" s="16">
        <v>221.71</v>
      </c>
      <c r="N19" s="16">
        <v>519.57600000000002</v>
      </c>
      <c r="O19" s="16">
        <v>300.49799999999999</v>
      </c>
      <c r="P19" s="16">
        <v>1931.1369999999999</v>
      </c>
      <c r="Q19" s="16">
        <v>983.56200000000001</v>
      </c>
      <c r="R19" s="16">
        <v>914.00599999999997</v>
      </c>
      <c r="S19" s="16">
        <v>834.29600000000005</v>
      </c>
      <c r="T19" s="16">
        <v>2583.3409999999999</v>
      </c>
      <c r="U19" s="16">
        <v>2056.5340000000001</v>
      </c>
      <c r="V19" s="16">
        <v>1495.538</v>
      </c>
      <c r="W19" s="16">
        <v>1348.691</v>
      </c>
      <c r="X19" s="16">
        <v>1517.068</v>
      </c>
      <c r="Y19" s="16">
        <v>1344.173</v>
      </c>
      <c r="Z19" s="16">
        <v>740.26599999999996</v>
      </c>
      <c r="AA19" s="16">
        <v>5418.2290000000003</v>
      </c>
      <c r="AB19" s="16">
        <v>2838.7330000000002</v>
      </c>
      <c r="AC19" s="16">
        <v>500</v>
      </c>
      <c r="AD19" s="16">
        <v>250</v>
      </c>
      <c r="AE19" s="16">
        <v>537.63199999999995</v>
      </c>
      <c r="AF19" s="16">
        <v>189.559</v>
      </c>
      <c r="AG19" s="16">
        <v>204.684</v>
      </c>
      <c r="AH19" s="16">
        <v>0</v>
      </c>
      <c r="AI19" s="16">
        <v>3000</v>
      </c>
      <c r="AJ19" s="16">
        <v>4116.4880000000003</v>
      </c>
      <c r="AK19" s="16">
        <v>3655.3679999999999</v>
      </c>
      <c r="AL19" s="16">
        <v>4781.4115354300002</v>
      </c>
      <c r="AM19" s="16">
        <v>23750.735000000001</v>
      </c>
      <c r="AN19" s="16">
        <v>14833.503000000001</v>
      </c>
      <c r="AO19" s="16">
        <v>13784.147000000001</v>
      </c>
      <c r="AP19" s="16">
        <v>16805.505000000001</v>
      </c>
      <c r="AQ19" s="16">
        <v>9670.9060000000009</v>
      </c>
      <c r="AR19" s="16">
        <v>7219.0484316599996</v>
      </c>
      <c r="AS19" s="16">
        <v>3371.1089999999999</v>
      </c>
      <c r="AT19" s="16">
        <v>3375.357</v>
      </c>
      <c r="AU19" s="16">
        <v>77479.413</v>
      </c>
      <c r="AV19" s="16">
        <v>91174.513181539995</v>
      </c>
      <c r="AW19" s="16">
        <v>68993.014999999999</v>
      </c>
      <c r="AX19" s="16">
        <v>57306.644</v>
      </c>
      <c r="AY19" s="16">
        <v>49864.51</v>
      </c>
      <c r="AZ19" s="109">
        <v>29672.772000000001</v>
      </c>
      <c r="BA19" s="191">
        <v>23308.563999999998</v>
      </c>
      <c r="BB19" s="191">
        <v>21395.947</v>
      </c>
      <c r="BC19" s="191">
        <v>17846.203000000001</v>
      </c>
      <c r="BD19" s="89">
        <v>18314.645</v>
      </c>
      <c r="BE19" s="89">
        <v>86054.61</v>
      </c>
      <c r="BF19" s="90">
        <v>24917.78</v>
      </c>
    </row>
    <row r="20" spans="1:58">
      <c r="A20" s="69" t="s">
        <v>69</v>
      </c>
      <c r="B20" s="72">
        <v>107985.65337627998</v>
      </c>
      <c r="C20" s="72">
        <v>102317.36235347</v>
      </c>
      <c r="D20" s="72">
        <v>70674.31236940001</v>
      </c>
      <c r="E20" s="72">
        <v>48306.784596819998</v>
      </c>
      <c r="F20" s="72">
        <v>76898.253022309989</v>
      </c>
      <c r="G20" s="72">
        <v>43467.547585199995</v>
      </c>
      <c r="H20" s="72">
        <v>58586.948202380001</v>
      </c>
      <c r="I20" s="72">
        <v>76725.200575430004</v>
      </c>
      <c r="J20" s="72">
        <v>92915.784208869998</v>
      </c>
      <c r="K20" s="72">
        <v>105049.25402472999</v>
      </c>
      <c r="L20" s="72">
        <v>113341.17154155999</v>
      </c>
      <c r="M20" s="72">
        <v>272357.45064678002</v>
      </c>
      <c r="N20" s="72">
        <v>125226.04747012</v>
      </c>
      <c r="O20" s="72">
        <v>33080.463570899999</v>
      </c>
      <c r="P20" s="72">
        <v>32140.083849950002</v>
      </c>
      <c r="Q20" s="72">
        <v>105629.03177528</v>
      </c>
      <c r="R20" s="72">
        <v>114890.70520546999</v>
      </c>
      <c r="S20" s="72">
        <v>135489.26180871998</v>
      </c>
      <c r="T20" s="72">
        <v>180361.39415535002</v>
      </c>
      <c r="U20" s="72">
        <v>146219.08588299001</v>
      </c>
      <c r="V20" s="72">
        <v>148971.71273585001</v>
      </c>
      <c r="W20" s="72">
        <v>165559.25781032001</v>
      </c>
      <c r="X20" s="72">
        <v>143707.86329098002</v>
      </c>
      <c r="Y20" s="72">
        <v>253708.80854594</v>
      </c>
      <c r="Z20" s="72">
        <v>130410.71554135</v>
      </c>
      <c r="AA20" s="72">
        <v>135862.45448295999</v>
      </c>
      <c r="AB20" s="72">
        <v>119864.29286256</v>
      </c>
      <c r="AC20" s="72">
        <v>122485.76083743</v>
      </c>
      <c r="AD20" s="72">
        <v>123690.38245727999</v>
      </c>
      <c r="AE20" s="72">
        <v>112651.70856909</v>
      </c>
      <c r="AF20" s="72">
        <v>154657.19831445004</v>
      </c>
      <c r="AG20" s="72">
        <v>193426.38763921004</v>
      </c>
      <c r="AH20" s="72">
        <v>234218.18174907999</v>
      </c>
      <c r="AI20" s="72">
        <v>224209.00929113</v>
      </c>
      <c r="AJ20" s="72">
        <v>229607.77326059001</v>
      </c>
      <c r="AK20" s="72">
        <v>296956.42694430001</v>
      </c>
      <c r="AL20" s="72">
        <v>269289.91356110998</v>
      </c>
      <c r="AM20" s="72">
        <v>268801.10637994</v>
      </c>
      <c r="AN20" s="72">
        <v>232438.36038637001</v>
      </c>
      <c r="AO20" s="72">
        <v>232809.60132833003</v>
      </c>
      <c r="AP20" s="72">
        <v>225998.74171460001</v>
      </c>
      <c r="AQ20" s="72">
        <v>224004.59224723003</v>
      </c>
      <c r="AR20" s="72">
        <v>224418.32404554001</v>
      </c>
      <c r="AS20" s="72">
        <v>215495.40251720001</v>
      </c>
      <c r="AT20" s="72">
        <v>270942.52942228998</v>
      </c>
      <c r="AU20" s="72">
        <v>421119.60386323003</v>
      </c>
      <c r="AV20" s="72">
        <v>268395.85391059</v>
      </c>
      <c r="AW20" s="72">
        <v>276207.90448874002</v>
      </c>
      <c r="AX20" s="72">
        <v>273822.58448381</v>
      </c>
      <c r="AY20" s="72">
        <v>271732.73022942001</v>
      </c>
      <c r="AZ20" s="110">
        <v>338772.68351822003</v>
      </c>
      <c r="BA20" s="206">
        <v>340337.95401751006</v>
      </c>
      <c r="BB20" s="206">
        <v>277537.16649866005</v>
      </c>
      <c r="BC20" s="206">
        <v>329534.88729777001</v>
      </c>
      <c r="BD20" s="103">
        <v>324245.96510461997</v>
      </c>
      <c r="BE20" s="103">
        <v>323233.90967905003</v>
      </c>
      <c r="BF20" s="104">
        <v>337434.24357844004</v>
      </c>
    </row>
    <row r="21" spans="1:58">
      <c r="A21" s="70" t="s">
        <v>70</v>
      </c>
      <c r="B21" s="16">
        <v>105964.04011790999</v>
      </c>
      <c r="C21" s="16">
        <v>99291.841451860004</v>
      </c>
      <c r="D21" s="16">
        <v>66820.413794620006</v>
      </c>
      <c r="E21" s="16">
        <v>48306.784596819998</v>
      </c>
      <c r="F21" s="16">
        <v>70700.235446139995</v>
      </c>
      <c r="G21" s="16">
        <v>35074.433894039998</v>
      </c>
      <c r="H21" s="16">
        <v>49723.28577337</v>
      </c>
      <c r="I21" s="16">
        <v>66950.589518749999</v>
      </c>
      <c r="J21" s="16">
        <v>82552.524831999996</v>
      </c>
      <c r="K21" s="16">
        <v>95417.853848039987</v>
      </c>
      <c r="L21" s="16">
        <v>102545.94658603999</v>
      </c>
      <c r="M21" s="16">
        <v>271913.89935442002</v>
      </c>
      <c r="N21" s="16">
        <v>122381.00294892</v>
      </c>
      <c r="O21" s="16">
        <v>29246.201380689999</v>
      </c>
      <c r="P21" s="16">
        <v>28269.984259000001</v>
      </c>
      <c r="Q21" s="16">
        <v>101688.09825900001</v>
      </c>
      <c r="R21" s="16">
        <v>111112.63325899999</v>
      </c>
      <c r="S21" s="16">
        <v>131996.94750626999</v>
      </c>
      <c r="T21" s="16">
        <v>172444.09689077002</v>
      </c>
      <c r="U21" s="16">
        <v>142200.48846806001</v>
      </c>
      <c r="V21" s="16">
        <v>144847.72514898001</v>
      </c>
      <c r="W21" s="16">
        <v>161708.63618646</v>
      </c>
      <c r="X21" s="16">
        <v>136782.99097166001</v>
      </c>
      <c r="Y21" s="16">
        <v>253269.62001009</v>
      </c>
      <c r="Z21" s="16">
        <v>125617.69992439001</v>
      </c>
      <c r="AA21" s="16">
        <v>131095.80005786</v>
      </c>
      <c r="AB21" s="16">
        <v>114966.494626</v>
      </c>
      <c r="AC21" s="16">
        <v>120199.60480322001</v>
      </c>
      <c r="AD21" s="16">
        <v>121410.92880322</v>
      </c>
      <c r="AE21" s="16">
        <v>107485.16598267001</v>
      </c>
      <c r="AF21" s="16">
        <v>151648.16045867003</v>
      </c>
      <c r="AG21" s="16">
        <v>190341.04645867003</v>
      </c>
      <c r="AH21" s="16">
        <v>230803.41071664999</v>
      </c>
      <c r="AI21" s="16">
        <v>224209.00929113</v>
      </c>
      <c r="AJ21" s="16">
        <v>225924.27809838002</v>
      </c>
      <c r="AK21" s="16">
        <v>296816.60337336001</v>
      </c>
      <c r="AL21" s="16">
        <v>267658.79634429998</v>
      </c>
      <c r="AM21" s="16">
        <v>267170.14428812999</v>
      </c>
      <c r="AN21" s="16">
        <v>230211.77418371002</v>
      </c>
      <c r="AO21" s="16">
        <v>232809.60132833003</v>
      </c>
      <c r="AP21" s="16">
        <v>225998.74171460001</v>
      </c>
      <c r="AQ21" s="16">
        <v>221529.62243212003</v>
      </c>
      <c r="AR21" s="16">
        <v>221877.33944961001</v>
      </c>
      <c r="AS21" s="16">
        <v>212954.40942271001</v>
      </c>
      <c r="AT21" s="16">
        <v>268370.15042270999</v>
      </c>
      <c r="AU21" s="16">
        <v>418547.22007210006</v>
      </c>
      <c r="AV21" s="16">
        <v>265881.22683366999</v>
      </c>
      <c r="AW21" s="16">
        <v>274714.36039667</v>
      </c>
      <c r="AX21" s="16">
        <v>272329.01339666999</v>
      </c>
      <c r="AY21" s="16">
        <v>270239.15914228</v>
      </c>
      <c r="AZ21" s="109">
        <v>335855.46114228002</v>
      </c>
      <c r="BA21" s="191">
        <v>334609.83350003004</v>
      </c>
      <c r="BB21" s="191">
        <v>275507.80114228005</v>
      </c>
      <c r="BC21" s="191">
        <v>327888.79614147998</v>
      </c>
      <c r="BD21" s="89">
        <v>322752.90214104997</v>
      </c>
      <c r="BE21" s="89">
        <v>321740.83314105001</v>
      </c>
      <c r="BF21" s="90">
        <v>335941.16704044002</v>
      </c>
    </row>
    <row r="22" spans="1:58">
      <c r="A22" s="70" t="s">
        <v>71</v>
      </c>
      <c r="B22" s="16">
        <v>2021.6132583699998</v>
      </c>
      <c r="C22" s="16">
        <v>3025.5209016100002</v>
      </c>
      <c r="D22" s="16">
        <v>3853.8985747800002</v>
      </c>
      <c r="E22" s="16">
        <v>0</v>
      </c>
      <c r="F22" s="16">
        <v>6198.0175761700002</v>
      </c>
      <c r="G22" s="16">
        <v>8393.1136911600006</v>
      </c>
      <c r="H22" s="16">
        <v>8863.6624290100008</v>
      </c>
      <c r="I22" s="16">
        <v>9774.6110566799998</v>
      </c>
      <c r="J22" s="16">
        <v>10363.259376870001</v>
      </c>
      <c r="K22" s="16">
        <v>9631.4001766900001</v>
      </c>
      <c r="L22" s="16">
        <v>10795.22495552</v>
      </c>
      <c r="M22" s="16">
        <v>443.55129235999999</v>
      </c>
      <c r="N22" s="16">
        <v>2845.0445212</v>
      </c>
      <c r="O22" s="16">
        <v>3834.26219021</v>
      </c>
      <c r="P22" s="16">
        <v>3870.0995909499998</v>
      </c>
      <c r="Q22" s="16">
        <v>3940.9335162800003</v>
      </c>
      <c r="R22" s="16">
        <v>3778.0719464699996</v>
      </c>
      <c r="S22" s="16">
        <v>3492.31430245</v>
      </c>
      <c r="T22" s="16">
        <v>7917.29726458</v>
      </c>
      <c r="U22" s="16">
        <v>4018.59741493</v>
      </c>
      <c r="V22" s="16">
        <v>4123.9875868700001</v>
      </c>
      <c r="W22" s="16">
        <v>3850.62162386</v>
      </c>
      <c r="X22" s="16">
        <v>6924.8723193199994</v>
      </c>
      <c r="Y22" s="16">
        <v>439.18853585000005</v>
      </c>
      <c r="Z22" s="16">
        <v>4793.0156169600004</v>
      </c>
      <c r="AA22" s="16">
        <v>4766.6544251000005</v>
      </c>
      <c r="AB22" s="16">
        <v>4897.7982365600001</v>
      </c>
      <c r="AC22" s="16">
        <v>2286.1560342100001</v>
      </c>
      <c r="AD22" s="16">
        <v>2279.4536540599997</v>
      </c>
      <c r="AE22" s="16">
        <v>5166.5425864199997</v>
      </c>
      <c r="AF22" s="16">
        <v>3009.0378557800004</v>
      </c>
      <c r="AG22" s="16">
        <v>3085.3411805400001</v>
      </c>
      <c r="AH22" s="16">
        <v>3414.7710324299997</v>
      </c>
      <c r="AI22" s="16">
        <v>0</v>
      </c>
      <c r="AJ22" s="16">
        <v>3683.4951622100002</v>
      </c>
      <c r="AK22" s="16">
        <v>139.82357094</v>
      </c>
      <c r="AL22" s="16">
        <v>1631.1172168099999</v>
      </c>
      <c r="AM22" s="16">
        <v>1630.9620918099999</v>
      </c>
      <c r="AN22" s="16">
        <v>2226.5862026599998</v>
      </c>
      <c r="AO22" s="16">
        <v>0</v>
      </c>
      <c r="AP22" s="16">
        <v>0</v>
      </c>
      <c r="AQ22" s="16">
        <v>2474.9698151100001</v>
      </c>
      <c r="AR22" s="16">
        <v>2540.9845959299996</v>
      </c>
      <c r="AS22" s="16">
        <v>2540.9930944899997</v>
      </c>
      <c r="AT22" s="16">
        <v>2572.3789995799998</v>
      </c>
      <c r="AU22" s="16">
        <v>2572.3837911300002</v>
      </c>
      <c r="AV22" s="16">
        <v>2514.62707692</v>
      </c>
      <c r="AW22" s="16">
        <v>1493.54409207</v>
      </c>
      <c r="AX22" s="16">
        <v>1493.5710871400001</v>
      </c>
      <c r="AY22" s="16">
        <v>1493.5710871400001</v>
      </c>
      <c r="AZ22" s="109">
        <v>2917.2223759399999</v>
      </c>
      <c r="BA22" s="191">
        <v>5728.1205174799998</v>
      </c>
      <c r="BB22" s="191">
        <v>2029.3653563800001</v>
      </c>
      <c r="BC22" s="191">
        <v>1646.0911562900001</v>
      </c>
      <c r="BD22" s="89">
        <v>1493.06296357</v>
      </c>
      <c r="BE22" s="89">
        <v>1493.076538</v>
      </c>
      <c r="BF22" s="90">
        <v>1493.076538</v>
      </c>
    </row>
    <row r="23" spans="1:58">
      <c r="A23" s="70" t="s">
        <v>72</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09"/>
      <c r="BA23" s="191"/>
      <c r="BB23" s="191"/>
      <c r="BC23" s="191"/>
      <c r="BD23" s="89"/>
      <c r="BE23" s="89"/>
      <c r="BF23" s="90"/>
    </row>
    <row r="24" spans="1:58">
      <c r="A24" s="69" t="s">
        <v>73</v>
      </c>
      <c r="B24" s="11">
        <v>0</v>
      </c>
      <c r="C24" s="11">
        <v>0</v>
      </c>
      <c r="D24" s="11">
        <v>0</v>
      </c>
      <c r="E24" s="11">
        <v>0</v>
      </c>
      <c r="F24" s="11">
        <v>0</v>
      </c>
      <c r="G24" s="11">
        <v>0</v>
      </c>
      <c r="H24" s="11">
        <v>0</v>
      </c>
      <c r="I24" s="11">
        <v>0</v>
      </c>
      <c r="J24" s="11">
        <v>0</v>
      </c>
      <c r="K24" s="11">
        <v>0</v>
      </c>
      <c r="L24" s="11">
        <v>0</v>
      </c>
      <c r="M24" s="11">
        <v>0</v>
      </c>
      <c r="N24" s="11">
        <v>0</v>
      </c>
      <c r="O24" s="11">
        <v>0</v>
      </c>
      <c r="P24" s="11">
        <v>0</v>
      </c>
      <c r="Q24" s="11">
        <v>0</v>
      </c>
      <c r="R24" s="11">
        <v>0</v>
      </c>
      <c r="S24" s="11">
        <v>0</v>
      </c>
      <c r="T24" s="11">
        <v>0</v>
      </c>
      <c r="U24" s="11">
        <v>0</v>
      </c>
      <c r="V24" s="11">
        <v>0</v>
      </c>
      <c r="W24" s="11">
        <v>0</v>
      </c>
      <c r="X24" s="11">
        <v>0</v>
      </c>
      <c r="Y24" s="11">
        <v>0</v>
      </c>
      <c r="Z24" s="11">
        <v>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0</v>
      </c>
      <c r="AR24" s="11">
        <v>0</v>
      </c>
      <c r="AS24" s="11">
        <v>0</v>
      </c>
      <c r="AT24" s="11">
        <v>0</v>
      </c>
      <c r="AU24" s="11">
        <v>0</v>
      </c>
      <c r="AV24" s="11">
        <v>0</v>
      </c>
      <c r="AW24" s="11">
        <v>0</v>
      </c>
      <c r="AX24" s="11">
        <v>0</v>
      </c>
      <c r="AY24" s="11">
        <v>0</v>
      </c>
      <c r="AZ24" s="108">
        <v>0</v>
      </c>
      <c r="BA24" s="108">
        <v>0</v>
      </c>
      <c r="BB24" s="108">
        <v>0</v>
      </c>
      <c r="BC24" s="108">
        <v>0</v>
      </c>
      <c r="BD24" s="108">
        <v>0</v>
      </c>
      <c r="BE24" s="108">
        <v>0</v>
      </c>
      <c r="BF24" s="12">
        <v>0</v>
      </c>
    </row>
    <row r="25" spans="1:58">
      <c r="A25" s="70" t="s">
        <v>74</v>
      </c>
      <c r="B25" s="16">
        <v>0</v>
      </c>
      <c r="C25" s="16">
        <v>0</v>
      </c>
      <c r="D25" s="16">
        <v>0</v>
      </c>
      <c r="E25" s="16">
        <v>0</v>
      </c>
      <c r="F25" s="16">
        <v>0</v>
      </c>
      <c r="G25" s="16">
        <v>0</v>
      </c>
      <c r="H25" s="16">
        <v>0</v>
      </c>
      <c r="I25" s="16">
        <v>0</v>
      </c>
      <c r="J25" s="16">
        <v>0</v>
      </c>
      <c r="K25" s="16">
        <v>0</v>
      </c>
      <c r="L25" s="16">
        <v>0</v>
      </c>
      <c r="M25" s="16">
        <v>0</v>
      </c>
      <c r="N25" s="16">
        <v>0</v>
      </c>
      <c r="O25" s="16">
        <v>0</v>
      </c>
      <c r="P25" s="16">
        <v>0</v>
      </c>
      <c r="Q25" s="16">
        <v>0</v>
      </c>
      <c r="R25" s="16">
        <v>0</v>
      </c>
      <c r="S25" s="16">
        <v>0</v>
      </c>
      <c r="T25" s="16">
        <v>0</v>
      </c>
      <c r="U25" s="16">
        <v>0</v>
      </c>
      <c r="V25" s="16">
        <v>0</v>
      </c>
      <c r="W25" s="16">
        <v>0</v>
      </c>
      <c r="X25" s="16">
        <v>0</v>
      </c>
      <c r="Y25" s="16">
        <v>0</v>
      </c>
      <c r="Z25" s="16">
        <v>0</v>
      </c>
      <c r="AA25" s="16">
        <v>0</v>
      </c>
      <c r="AB25" s="16">
        <v>0</v>
      </c>
      <c r="AC25" s="16">
        <v>0</v>
      </c>
      <c r="AD25" s="16">
        <v>0</v>
      </c>
      <c r="AE25" s="16">
        <v>0</v>
      </c>
      <c r="AF25" s="16">
        <v>0</v>
      </c>
      <c r="AG25" s="16">
        <v>0</v>
      </c>
      <c r="AH25" s="16">
        <v>0</v>
      </c>
      <c r="AI25" s="16">
        <v>0</v>
      </c>
      <c r="AJ25" s="16">
        <v>0</v>
      </c>
      <c r="AK25" s="16">
        <v>0</v>
      </c>
      <c r="AL25" s="16">
        <v>0</v>
      </c>
      <c r="AM25" s="16">
        <v>0</v>
      </c>
      <c r="AN25" s="16">
        <v>0</v>
      </c>
      <c r="AO25" s="16">
        <v>0</v>
      </c>
      <c r="AP25" s="16">
        <v>0</v>
      </c>
      <c r="AQ25" s="16">
        <v>0</v>
      </c>
      <c r="AR25" s="16">
        <v>0</v>
      </c>
      <c r="AS25" s="16">
        <v>0</v>
      </c>
      <c r="AT25" s="16">
        <v>0</v>
      </c>
      <c r="AU25" s="16">
        <v>0</v>
      </c>
      <c r="AV25" s="16">
        <v>0</v>
      </c>
      <c r="AW25" s="16">
        <v>0</v>
      </c>
      <c r="AX25" s="16">
        <v>0</v>
      </c>
      <c r="AY25" s="16">
        <v>0</v>
      </c>
      <c r="AZ25" s="109">
        <v>0</v>
      </c>
      <c r="BA25" s="109">
        <v>0</v>
      </c>
      <c r="BB25" s="109">
        <v>0</v>
      </c>
      <c r="BC25" s="109">
        <v>0</v>
      </c>
      <c r="BD25" s="109">
        <v>0</v>
      </c>
      <c r="BE25" s="109">
        <v>0</v>
      </c>
      <c r="BF25" s="17">
        <v>0</v>
      </c>
    </row>
    <row r="26" spans="1:58">
      <c r="A26" s="70" t="s">
        <v>75</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09"/>
      <c r="BA26" s="191"/>
      <c r="BB26" s="191"/>
      <c r="BC26" s="191"/>
      <c r="BD26" s="89"/>
      <c r="BE26" s="89"/>
      <c r="BF26" s="90"/>
    </row>
    <row r="27" spans="1:58">
      <c r="A27" s="69" t="s">
        <v>76</v>
      </c>
      <c r="B27" s="11">
        <v>152.68729625</v>
      </c>
      <c r="C27" s="11">
        <v>152.68752825000001</v>
      </c>
      <c r="D27" s="11">
        <v>162.71868387999999</v>
      </c>
      <c r="E27" s="11">
        <v>120.18501076000001</v>
      </c>
      <c r="F27" s="11">
        <v>125.08992762999999</v>
      </c>
      <c r="G27" s="11">
        <v>111.62166737999999</v>
      </c>
      <c r="H27" s="11">
        <v>124.10370238</v>
      </c>
      <c r="I27" s="11">
        <v>122.06283076999999</v>
      </c>
      <c r="J27" s="11">
        <v>122.06292452</v>
      </c>
      <c r="K27" s="11">
        <v>115.98988345000001</v>
      </c>
      <c r="L27" s="11">
        <v>128.61991119999999</v>
      </c>
      <c r="M27" s="11">
        <v>117.75948314</v>
      </c>
      <c r="N27" s="11">
        <v>119.97209538</v>
      </c>
      <c r="O27" s="11">
        <v>128.11667181999999</v>
      </c>
      <c r="P27" s="11">
        <v>112.60617558</v>
      </c>
      <c r="Q27" s="11">
        <v>98.922936500000006</v>
      </c>
      <c r="R27" s="11">
        <v>72.942803389999995</v>
      </c>
      <c r="S27" s="11">
        <v>72.981771769999995</v>
      </c>
      <c r="T27" s="11">
        <v>73.57260801999999</v>
      </c>
      <c r="U27" s="11">
        <v>76.854483019999989</v>
      </c>
      <c r="V27" s="11">
        <v>76.873326769999991</v>
      </c>
      <c r="W27" s="11">
        <v>58.786604170000004</v>
      </c>
      <c r="X27" s="11">
        <v>59.755479170000001</v>
      </c>
      <c r="Y27" s="11">
        <v>39.562251750000001</v>
      </c>
      <c r="Z27" s="11">
        <v>21.140792999999999</v>
      </c>
      <c r="AA27" s="11">
        <v>21.203292999999999</v>
      </c>
      <c r="AB27" s="11">
        <v>11.57743</v>
      </c>
      <c r="AC27" s="11">
        <v>14.254390000000001</v>
      </c>
      <c r="AD27" s="11">
        <v>13.203751260000001</v>
      </c>
      <c r="AE27" s="11">
        <v>14.795402019999999</v>
      </c>
      <c r="AF27" s="11">
        <v>15.188589519999999</v>
      </c>
      <c r="AG27" s="11">
        <v>15.18883327</v>
      </c>
      <c r="AH27" s="11">
        <v>15.18883327</v>
      </c>
      <c r="AI27" s="11">
        <v>8.904039019999999</v>
      </c>
      <c r="AJ27" s="11">
        <v>8.906244019999999</v>
      </c>
      <c r="AK27" s="11">
        <v>8.906244019999999</v>
      </c>
      <c r="AL27" s="11">
        <v>2.69171402</v>
      </c>
      <c r="AM27" s="11">
        <v>2.6791649999999998</v>
      </c>
      <c r="AN27" s="11">
        <v>7.1720757699999993</v>
      </c>
      <c r="AO27" s="11">
        <v>4.6953007699999993</v>
      </c>
      <c r="AP27" s="11">
        <v>4.6953007699999993</v>
      </c>
      <c r="AQ27" s="11">
        <v>4.6953007699999993</v>
      </c>
      <c r="AR27" s="11">
        <v>4.6953007699999993</v>
      </c>
      <c r="AS27" s="11">
        <v>4.6971757699999994</v>
      </c>
      <c r="AT27" s="11">
        <v>4.6971757699999994</v>
      </c>
      <c r="AU27" s="11">
        <v>4.6971757699999994</v>
      </c>
      <c r="AV27" s="11">
        <v>4.6971757699999994</v>
      </c>
      <c r="AW27" s="11">
        <v>4.0313820199999997</v>
      </c>
      <c r="AX27" s="11">
        <v>4.0315382700000004</v>
      </c>
      <c r="AY27" s="11">
        <v>4.0315382700000004</v>
      </c>
      <c r="AZ27" s="108">
        <v>4.0316007699999998</v>
      </c>
      <c r="BA27" s="205">
        <v>4.0316007699999998</v>
      </c>
      <c r="BB27" s="205">
        <v>4.0404757699999996</v>
      </c>
      <c r="BC27" s="205">
        <v>4.0404757699999996</v>
      </c>
      <c r="BD27" s="101">
        <v>4.7966582699999991</v>
      </c>
      <c r="BE27" s="108">
        <v>0</v>
      </c>
      <c r="BF27" s="12">
        <v>0</v>
      </c>
    </row>
    <row r="28" spans="1:58">
      <c r="A28" s="70" t="s">
        <v>77</v>
      </c>
      <c r="B28" s="16">
        <v>152.68729625</v>
      </c>
      <c r="C28" s="16">
        <v>152.68752825000001</v>
      </c>
      <c r="D28" s="16">
        <v>162.71868387999999</v>
      </c>
      <c r="E28" s="16">
        <v>120.18501076000001</v>
      </c>
      <c r="F28" s="16">
        <v>125.08992762999999</v>
      </c>
      <c r="G28" s="16">
        <v>111.62166737999999</v>
      </c>
      <c r="H28" s="16">
        <v>124.10370238</v>
      </c>
      <c r="I28" s="16">
        <v>122.06283076999999</v>
      </c>
      <c r="J28" s="16">
        <v>122.06292452</v>
      </c>
      <c r="K28" s="16">
        <v>115.98988345000001</v>
      </c>
      <c r="L28" s="16">
        <v>128.61991119999999</v>
      </c>
      <c r="M28" s="16">
        <v>117.75948314</v>
      </c>
      <c r="N28" s="16">
        <v>119.97209538</v>
      </c>
      <c r="O28" s="16">
        <v>128.11667181999999</v>
      </c>
      <c r="P28" s="16">
        <v>112.60617558</v>
      </c>
      <c r="Q28" s="16">
        <v>98.922936500000006</v>
      </c>
      <c r="R28" s="16">
        <v>72.942803389999995</v>
      </c>
      <c r="S28" s="16">
        <v>72.981771769999995</v>
      </c>
      <c r="T28" s="16">
        <v>73.57260801999999</v>
      </c>
      <c r="U28" s="16">
        <v>76.854483019999989</v>
      </c>
      <c r="V28" s="16">
        <v>76.873326769999991</v>
      </c>
      <c r="W28" s="16">
        <v>58.786604170000004</v>
      </c>
      <c r="X28" s="16">
        <v>59.755479170000001</v>
      </c>
      <c r="Y28" s="16">
        <v>39.562251750000001</v>
      </c>
      <c r="Z28" s="16">
        <v>21.140792999999999</v>
      </c>
      <c r="AA28" s="16">
        <v>21.203292999999999</v>
      </c>
      <c r="AB28" s="16">
        <v>11.57743</v>
      </c>
      <c r="AC28" s="16">
        <v>14.254390000000001</v>
      </c>
      <c r="AD28" s="16">
        <v>13.203751260000001</v>
      </c>
      <c r="AE28" s="16">
        <v>14.795402019999999</v>
      </c>
      <c r="AF28" s="16">
        <v>15.188589519999999</v>
      </c>
      <c r="AG28" s="16">
        <v>15.18883327</v>
      </c>
      <c r="AH28" s="16">
        <v>15.18883327</v>
      </c>
      <c r="AI28" s="16">
        <v>8.904039019999999</v>
      </c>
      <c r="AJ28" s="16">
        <v>8.906244019999999</v>
      </c>
      <c r="AK28" s="16">
        <v>8.906244019999999</v>
      </c>
      <c r="AL28" s="16">
        <v>2.69171402</v>
      </c>
      <c r="AM28" s="16">
        <v>2.6791649999999998</v>
      </c>
      <c r="AN28" s="16">
        <v>7.1720757699999993</v>
      </c>
      <c r="AO28" s="16">
        <v>4.6953007699999993</v>
      </c>
      <c r="AP28" s="16">
        <v>4.6953007699999993</v>
      </c>
      <c r="AQ28" s="16">
        <v>4.6953007699999993</v>
      </c>
      <c r="AR28" s="16">
        <v>4.6953007699999993</v>
      </c>
      <c r="AS28" s="16">
        <v>4.6971757699999994</v>
      </c>
      <c r="AT28" s="16">
        <v>4.6971757699999994</v>
      </c>
      <c r="AU28" s="16">
        <v>4.6971757699999994</v>
      </c>
      <c r="AV28" s="16">
        <v>4.6971757699999994</v>
      </c>
      <c r="AW28" s="16">
        <v>4.0313820199999997</v>
      </c>
      <c r="AX28" s="16">
        <v>4.0315382700000004</v>
      </c>
      <c r="AY28" s="16">
        <v>4.0315382700000004</v>
      </c>
      <c r="AZ28" s="109">
        <v>4.0316007699999998</v>
      </c>
      <c r="BA28" s="191">
        <v>4.0316007699999998</v>
      </c>
      <c r="BB28" s="191">
        <v>4.0404757699999996</v>
      </c>
      <c r="BC28" s="191">
        <v>4.0404757699999996</v>
      </c>
      <c r="BD28" s="89">
        <v>4.7966582699999991</v>
      </c>
      <c r="BE28" s="109">
        <v>0</v>
      </c>
      <c r="BF28" s="17">
        <v>0</v>
      </c>
    </row>
    <row r="29" spans="1:58">
      <c r="A29" s="70" t="s">
        <v>78</v>
      </c>
      <c r="B29" s="16">
        <v>152.68729625</v>
      </c>
      <c r="C29" s="16">
        <v>152.68752825000001</v>
      </c>
      <c r="D29" s="16">
        <v>162.71868387999999</v>
      </c>
      <c r="E29" s="16">
        <v>120.18501076000001</v>
      </c>
      <c r="F29" s="16">
        <v>125.08992762999999</v>
      </c>
      <c r="G29" s="16">
        <v>111.62166737999999</v>
      </c>
      <c r="H29" s="16">
        <v>124.10370238</v>
      </c>
      <c r="I29" s="16">
        <v>122.06283076999999</v>
      </c>
      <c r="J29" s="16">
        <v>122.06292452</v>
      </c>
      <c r="K29" s="16">
        <v>115.52826102</v>
      </c>
      <c r="L29" s="16">
        <v>115.52826101999999</v>
      </c>
      <c r="M29" s="16">
        <v>115.76348913</v>
      </c>
      <c r="N29" s="16">
        <v>115.83292014</v>
      </c>
      <c r="O29" s="16">
        <v>115.83292014</v>
      </c>
      <c r="P29" s="16">
        <v>100.3224239</v>
      </c>
      <c r="Q29" s="16">
        <v>86.639184820000011</v>
      </c>
      <c r="R29" s="16">
        <v>60.659051709999993</v>
      </c>
      <c r="S29" s="16">
        <v>60.698020089999993</v>
      </c>
      <c r="T29" s="16">
        <v>61.288856339999988</v>
      </c>
      <c r="U29" s="16">
        <v>64.570731339999995</v>
      </c>
      <c r="V29" s="16">
        <v>64.589575089999997</v>
      </c>
      <c r="W29" s="16">
        <v>56.790610180000002</v>
      </c>
      <c r="X29" s="16">
        <v>57.759485179999999</v>
      </c>
      <c r="Y29" s="16">
        <v>39.562251750000001</v>
      </c>
      <c r="Z29" s="16">
        <v>21.140792999999999</v>
      </c>
      <c r="AA29" s="16">
        <v>21.203292999999999</v>
      </c>
      <c r="AB29" s="16">
        <v>11.57743</v>
      </c>
      <c r="AC29" s="16">
        <v>14.254390000000001</v>
      </c>
      <c r="AD29" s="16">
        <v>13.203751260000001</v>
      </c>
      <c r="AE29" s="16">
        <v>14.795402019999999</v>
      </c>
      <c r="AF29" s="16">
        <v>15.188589519999999</v>
      </c>
      <c r="AG29" s="16">
        <v>15.18883327</v>
      </c>
      <c r="AH29" s="16">
        <v>15.18883327</v>
      </c>
      <c r="AI29" s="16">
        <v>8.904039019999999</v>
      </c>
      <c r="AJ29" s="16">
        <v>8.906244019999999</v>
      </c>
      <c r="AK29" s="16">
        <v>8.906244019999999</v>
      </c>
      <c r="AL29" s="16">
        <v>2.69171402</v>
      </c>
      <c r="AM29" s="16">
        <v>2.6791649999999998</v>
      </c>
      <c r="AN29" s="16">
        <v>7.1720757699999993</v>
      </c>
      <c r="AO29" s="16">
        <v>4.6953007699999993</v>
      </c>
      <c r="AP29" s="16">
        <v>4.6953007699999993</v>
      </c>
      <c r="AQ29" s="16">
        <v>4.6953007699999993</v>
      </c>
      <c r="AR29" s="16">
        <v>4.6953007699999993</v>
      </c>
      <c r="AS29" s="16">
        <v>4.6971757699999994</v>
      </c>
      <c r="AT29" s="16">
        <v>4.6971757699999994</v>
      </c>
      <c r="AU29" s="16">
        <v>4.6971757699999994</v>
      </c>
      <c r="AV29" s="16">
        <v>4.6971757699999994</v>
      </c>
      <c r="AW29" s="16">
        <v>4.0313820199999997</v>
      </c>
      <c r="AX29" s="16">
        <v>4.0315382700000004</v>
      </c>
      <c r="AY29" s="16">
        <v>4.0315382700000004</v>
      </c>
      <c r="AZ29" s="109">
        <v>4.0316007699999998</v>
      </c>
      <c r="BA29" s="191">
        <v>4.0316007699999998</v>
      </c>
      <c r="BB29" s="191">
        <v>4.0404757699999996</v>
      </c>
      <c r="BC29" s="191">
        <v>4.0404757699999996</v>
      </c>
      <c r="BD29" s="89">
        <v>4.7966582699999991</v>
      </c>
      <c r="BE29" s="109">
        <v>0</v>
      </c>
      <c r="BF29" s="17">
        <v>0</v>
      </c>
    </row>
    <row r="30" spans="1:58">
      <c r="A30" s="70" t="s">
        <v>79</v>
      </c>
      <c r="B30" s="16">
        <v>0</v>
      </c>
      <c r="C30" s="16">
        <v>0</v>
      </c>
      <c r="D30" s="16">
        <v>0</v>
      </c>
      <c r="E30" s="16">
        <v>0</v>
      </c>
      <c r="F30" s="16">
        <v>0</v>
      </c>
      <c r="G30" s="16">
        <v>0</v>
      </c>
      <c r="H30" s="16">
        <v>0</v>
      </c>
      <c r="I30" s="16">
        <v>0</v>
      </c>
      <c r="J30" s="16">
        <v>0</v>
      </c>
      <c r="K30" s="16">
        <v>0.46162242999999997</v>
      </c>
      <c r="L30" s="16">
        <v>13.09165018</v>
      </c>
      <c r="M30" s="16">
        <v>1.99599401</v>
      </c>
      <c r="N30" s="16">
        <v>4.1391752400000001</v>
      </c>
      <c r="O30" s="16">
        <v>12.28375168</v>
      </c>
      <c r="P30" s="16">
        <v>12.28375168</v>
      </c>
      <c r="Q30" s="16">
        <v>12.28375168</v>
      </c>
      <c r="R30" s="16">
        <v>12.28375168</v>
      </c>
      <c r="S30" s="16">
        <v>12.28375168</v>
      </c>
      <c r="T30" s="16">
        <v>12.28375168</v>
      </c>
      <c r="U30" s="16">
        <v>12.28375168</v>
      </c>
      <c r="V30" s="16">
        <v>12.28375168</v>
      </c>
      <c r="W30" s="16">
        <v>1.9959939899999999</v>
      </c>
      <c r="X30" s="16">
        <v>1.9959939899999999</v>
      </c>
      <c r="Y30" s="16">
        <v>0</v>
      </c>
      <c r="Z30" s="16">
        <v>0</v>
      </c>
      <c r="AA30" s="16">
        <v>0</v>
      </c>
      <c r="AB30" s="16">
        <v>0</v>
      </c>
      <c r="AC30" s="16">
        <v>0</v>
      </c>
      <c r="AD30" s="16">
        <v>0</v>
      </c>
      <c r="AE30" s="16">
        <v>0</v>
      </c>
      <c r="AF30" s="16">
        <v>0</v>
      </c>
      <c r="AG30" s="16">
        <v>0</v>
      </c>
      <c r="AH30" s="16">
        <v>0</v>
      </c>
      <c r="AI30" s="16">
        <v>0</v>
      </c>
      <c r="AJ30" s="16">
        <v>0</v>
      </c>
      <c r="AK30" s="16">
        <v>0</v>
      </c>
      <c r="AL30" s="16">
        <v>0</v>
      </c>
      <c r="AM30" s="16">
        <v>0</v>
      </c>
      <c r="AN30" s="16">
        <v>0</v>
      </c>
      <c r="AO30" s="16">
        <v>0</v>
      </c>
      <c r="AP30" s="16">
        <v>0</v>
      </c>
      <c r="AQ30" s="16">
        <v>0</v>
      </c>
      <c r="AR30" s="16">
        <v>0</v>
      </c>
      <c r="AS30" s="16">
        <v>0</v>
      </c>
      <c r="AT30" s="16">
        <v>0</v>
      </c>
      <c r="AU30" s="16">
        <v>0</v>
      </c>
      <c r="AV30" s="16">
        <v>0</v>
      </c>
      <c r="AW30" s="16">
        <v>0</v>
      </c>
      <c r="AX30" s="16">
        <v>0</v>
      </c>
      <c r="AY30" s="16">
        <v>0</v>
      </c>
      <c r="AZ30" s="109">
        <v>0</v>
      </c>
      <c r="BA30" s="109">
        <v>0</v>
      </c>
      <c r="BB30" s="109">
        <v>0</v>
      </c>
      <c r="BC30" s="109">
        <v>0</v>
      </c>
      <c r="BD30" s="109">
        <v>0</v>
      </c>
      <c r="BE30" s="109">
        <v>0</v>
      </c>
      <c r="BF30" s="17">
        <v>0</v>
      </c>
    </row>
    <row r="31" spans="1:58">
      <c r="A31" s="69" t="s">
        <v>80</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09"/>
      <c r="BA31" s="191"/>
      <c r="BB31" s="191"/>
      <c r="BC31" s="191"/>
      <c r="BD31" s="89"/>
      <c r="BE31" s="89"/>
      <c r="BF31" s="90"/>
    </row>
    <row r="32" spans="1:58">
      <c r="A32" s="69" t="s">
        <v>81</v>
      </c>
      <c r="B32" s="16"/>
      <c r="C32" s="16"/>
      <c r="D32" s="16"/>
      <c r="E32" s="16"/>
      <c r="F32" s="16"/>
      <c r="G32" s="16"/>
      <c r="H32" s="16"/>
      <c r="I32" s="16"/>
      <c r="J32" s="16"/>
      <c r="K32" s="16"/>
      <c r="L32" s="16"/>
      <c r="M32" s="16"/>
      <c r="N32" s="16"/>
      <c r="O32" s="16"/>
      <c r="P32" s="16"/>
      <c r="Q32" s="16"/>
      <c r="R32" s="16"/>
      <c r="S32" s="16"/>
      <c r="T32" s="16"/>
      <c r="U32" s="16"/>
      <c r="V32" s="16"/>
      <c r="W32" s="16"/>
      <c r="X32" s="16"/>
      <c r="Y32" s="16">
        <v>145822.85462505999</v>
      </c>
      <c r="Z32" s="16">
        <v>67103.823645199998</v>
      </c>
      <c r="AA32" s="16">
        <v>105341.05315333999</v>
      </c>
      <c r="AB32" s="16">
        <v>135074.25374690999</v>
      </c>
      <c r="AC32" s="16">
        <v>110775.46154377</v>
      </c>
      <c r="AD32" s="16">
        <v>66932.985546790005</v>
      </c>
      <c r="AE32" s="16">
        <v>199956.57004782002</v>
      </c>
      <c r="AF32" s="16">
        <v>126200.25832750999</v>
      </c>
      <c r="AG32" s="16">
        <v>72026.147827499997</v>
      </c>
      <c r="AH32" s="16">
        <v>818.31702336000001</v>
      </c>
      <c r="AI32" s="16">
        <v>47495.308653660002</v>
      </c>
      <c r="AJ32" s="16">
        <v>166024.67958929998</v>
      </c>
      <c r="AK32" s="16">
        <v>60051.472844410004</v>
      </c>
      <c r="AL32" s="16">
        <v>141166.64576320999</v>
      </c>
      <c r="AM32" s="16">
        <v>127577.23856300001</v>
      </c>
      <c r="AN32" s="16">
        <v>128074.8099872</v>
      </c>
      <c r="AO32" s="16">
        <v>87314.30677779</v>
      </c>
      <c r="AP32" s="16">
        <v>247725.78796324</v>
      </c>
      <c r="AQ32" s="16">
        <v>238795.53803441001</v>
      </c>
      <c r="AR32" s="16">
        <v>142865.11794157</v>
      </c>
      <c r="AS32" s="16">
        <v>69428.453986890003</v>
      </c>
      <c r="AT32" s="16">
        <v>190560.75390173998</v>
      </c>
      <c r="AU32" s="16">
        <v>213733.30696535998</v>
      </c>
      <c r="AV32" s="16">
        <v>338947.88564455998</v>
      </c>
      <c r="AW32" s="16">
        <v>265628.52565589</v>
      </c>
      <c r="AX32" s="16">
        <v>76384.334897559995</v>
      </c>
      <c r="AY32" s="16">
        <v>268905.66832669999</v>
      </c>
      <c r="AZ32" s="109">
        <v>59673.213942300004</v>
      </c>
      <c r="BA32" s="191">
        <v>126143.56996622999</v>
      </c>
      <c r="BB32" s="191">
        <v>41361.584312389998</v>
      </c>
      <c r="BC32" s="191">
        <v>117065.01235519</v>
      </c>
      <c r="BD32" s="89">
        <v>44657.49990812</v>
      </c>
      <c r="BE32" s="89">
        <v>342018.32641184004</v>
      </c>
      <c r="BF32" s="90">
        <v>431942.02134268999</v>
      </c>
    </row>
    <row r="33" spans="1:58">
      <c r="A33" s="69" t="s">
        <v>82</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09"/>
      <c r="BA33" s="191"/>
      <c r="BB33" s="191"/>
      <c r="BC33" s="191"/>
      <c r="BD33" s="89"/>
      <c r="BE33" s="89"/>
      <c r="BF33" s="90"/>
    </row>
    <row r="34" spans="1:58">
      <c r="A34" s="73"/>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09"/>
      <c r="BA34" s="191"/>
      <c r="BB34" s="191"/>
      <c r="BC34" s="191"/>
      <c r="BD34" s="89"/>
      <c r="BE34" s="89"/>
      <c r="BF34" s="90"/>
    </row>
    <row r="35" spans="1:58">
      <c r="A35" s="69" t="s">
        <v>83</v>
      </c>
      <c r="B35" s="11">
        <v>0</v>
      </c>
      <c r="C35" s="11">
        <v>0</v>
      </c>
      <c r="D35" s="11">
        <v>0</v>
      </c>
      <c r="E35" s="11">
        <v>0</v>
      </c>
      <c r="F35" s="11">
        <v>0</v>
      </c>
      <c r="G35" s="11">
        <v>0</v>
      </c>
      <c r="H35" s="11">
        <v>0</v>
      </c>
      <c r="I35" s="11">
        <v>0</v>
      </c>
      <c r="J35" s="11">
        <v>0</v>
      </c>
      <c r="K35" s="11">
        <v>0</v>
      </c>
      <c r="L35" s="11">
        <v>0</v>
      </c>
      <c r="M35" s="11">
        <v>0</v>
      </c>
      <c r="N35" s="11">
        <v>0</v>
      </c>
      <c r="O35" s="11">
        <v>0</v>
      </c>
      <c r="P35" s="11">
        <v>0</v>
      </c>
      <c r="Q35" s="11">
        <v>0</v>
      </c>
      <c r="R35" s="11">
        <v>0</v>
      </c>
      <c r="S35" s="11">
        <v>0</v>
      </c>
      <c r="T35" s="11">
        <v>0</v>
      </c>
      <c r="U35" s="11">
        <v>0</v>
      </c>
      <c r="V35" s="11">
        <v>0</v>
      </c>
      <c r="W35" s="11">
        <v>0</v>
      </c>
      <c r="X35" s="11">
        <v>0</v>
      </c>
      <c r="Y35" s="11">
        <v>0</v>
      </c>
      <c r="Z35" s="11">
        <v>0</v>
      </c>
      <c r="AA35" s="11">
        <v>0</v>
      </c>
      <c r="AB35" s="11">
        <v>0</v>
      </c>
      <c r="AC35" s="11">
        <v>0</v>
      </c>
      <c r="AD35" s="11">
        <v>0</v>
      </c>
      <c r="AE35" s="11">
        <v>0</v>
      </c>
      <c r="AF35" s="11">
        <v>0</v>
      </c>
      <c r="AG35" s="11">
        <v>0</v>
      </c>
      <c r="AH35" s="11">
        <v>0</v>
      </c>
      <c r="AI35" s="11">
        <v>0</v>
      </c>
      <c r="AJ35" s="11">
        <v>0</v>
      </c>
      <c r="AK35" s="11">
        <v>0</v>
      </c>
      <c r="AL35" s="11">
        <v>0</v>
      </c>
      <c r="AM35" s="11">
        <v>0</v>
      </c>
      <c r="AN35" s="11">
        <v>0</v>
      </c>
      <c r="AO35" s="11">
        <v>0</v>
      </c>
      <c r="AP35" s="11">
        <v>0</v>
      </c>
      <c r="AQ35" s="11">
        <v>0</v>
      </c>
      <c r="AR35" s="11">
        <v>0</v>
      </c>
      <c r="AS35" s="11">
        <v>0</v>
      </c>
      <c r="AT35" s="11">
        <v>0</v>
      </c>
      <c r="AU35" s="11">
        <v>0</v>
      </c>
      <c r="AV35" s="11">
        <v>0</v>
      </c>
      <c r="AW35" s="11">
        <v>0</v>
      </c>
      <c r="AX35" s="11">
        <v>0</v>
      </c>
      <c r="AY35" s="11">
        <v>0</v>
      </c>
      <c r="AZ35" s="108">
        <v>0</v>
      </c>
      <c r="BA35" s="108">
        <v>0</v>
      </c>
      <c r="BB35" s="108">
        <v>0</v>
      </c>
      <c r="BC35" s="108">
        <v>0</v>
      </c>
      <c r="BD35" s="108">
        <v>0</v>
      </c>
      <c r="BE35" s="108">
        <v>0</v>
      </c>
      <c r="BF35" s="12">
        <v>0</v>
      </c>
    </row>
    <row r="36" spans="1:58">
      <c r="A36" s="70" t="s">
        <v>84</v>
      </c>
      <c r="B36" s="11">
        <v>0</v>
      </c>
      <c r="C36" s="11">
        <v>0</v>
      </c>
      <c r="D36" s="11">
        <v>0</v>
      </c>
      <c r="E36" s="11">
        <v>0</v>
      </c>
      <c r="F36" s="11">
        <v>0</v>
      </c>
      <c r="G36" s="11">
        <v>0</v>
      </c>
      <c r="H36" s="11">
        <v>0</v>
      </c>
      <c r="I36" s="11">
        <v>0</v>
      </c>
      <c r="J36" s="11">
        <v>0</v>
      </c>
      <c r="K36" s="11">
        <v>0</v>
      </c>
      <c r="L36" s="11">
        <v>0</v>
      </c>
      <c r="M36" s="11">
        <v>0</v>
      </c>
      <c r="N36" s="11">
        <v>0</v>
      </c>
      <c r="O36" s="11">
        <v>0</v>
      </c>
      <c r="P36" s="11">
        <v>0</v>
      </c>
      <c r="Q36" s="11">
        <v>0</v>
      </c>
      <c r="R36" s="11">
        <v>0</v>
      </c>
      <c r="S36" s="11">
        <v>0</v>
      </c>
      <c r="T36" s="11">
        <v>0</v>
      </c>
      <c r="U36" s="11">
        <v>0</v>
      </c>
      <c r="V36" s="11">
        <v>0</v>
      </c>
      <c r="W36" s="11">
        <v>0</v>
      </c>
      <c r="X36" s="11">
        <v>0</v>
      </c>
      <c r="Y36" s="11">
        <v>0</v>
      </c>
      <c r="Z36" s="11">
        <v>0</v>
      </c>
      <c r="AA36" s="11">
        <v>0</v>
      </c>
      <c r="AB36" s="11">
        <v>0</v>
      </c>
      <c r="AC36" s="11">
        <v>0</v>
      </c>
      <c r="AD36" s="11">
        <v>0</v>
      </c>
      <c r="AE36" s="11">
        <v>0</v>
      </c>
      <c r="AF36" s="11">
        <v>0</v>
      </c>
      <c r="AG36" s="11">
        <v>0</v>
      </c>
      <c r="AH36" s="11">
        <v>0</v>
      </c>
      <c r="AI36" s="11">
        <v>0</v>
      </c>
      <c r="AJ36" s="11">
        <v>0</v>
      </c>
      <c r="AK36" s="11">
        <v>0</v>
      </c>
      <c r="AL36" s="11">
        <v>0</v>
      </c>
      <c r="AM36" s="11">
        <v>0</v>
      </c>
      <c r="AN36" s="11">
        <v>0</v>
      </c>
      <c r="AO36" s="11">
        <v>0</v>
      </c>
      <c r="AP36" s="11">
        <v>0</v>
      </c>
      <c r="AQ36" s="11">
        <v>0</v>
      </c>
      <c r="AR36" s="11">
        <v>0</v>
      </c>
      <c r="AS36" s="11">
        <v>0</v>
      </c>
      <c r="AT36" s="11">
        <v>0</v>
      </c>
      <c r="AU36" s="11">
        <v>0</v>
      </c>
      <c r="AV36" s="11">
        <v>0</v>
      </c>
      <c r="AW36" s="11">
        <v>0</v>
      </c>
      <c r="AX36" s="11">
        <v>0</v>
      </c>
      <c r="AY36" s="11">
        <v>0</v>
      </c>
      <c r="AZ36" s="108">
        <v>0</v>
      </c>
      <c r="BA36" s="108">
        <v>0</v>
      </c>
      <c r="BB36" s="108">
        <v>0</v>
      </c>
      <c r="BC36" s="108">
        <v>0</v>
      </c>
      <c r="BD36" s="108">
        <v>0</v>
      </c>
      <c r="BE36" s="108">
        <v>0</v>
      </c>
      <c r="BF36" s="12">
        <v>0</v>
      </c>
    </row>
    <row r="37" spans="1:58">
      <c r="A37" s="70" t="s">
        <v>85</v>
      </c>
      <c r="B37" s="16">
        <v>0</v>
      </c>
      <c r="C37" s="16">
        <v>0</v>
      </c>
      <c r="D37" s="16">
        <v>0</v>
      </c>
      <c r="E37" s="16">
        <v>0</v>
      </c>
      <c r="F37" s="16">
        <v>0</v>
      </c>
      <c r="G37" s="16">
        <v>0</v>
      </c>
      <c r="H37" s="16">
        <v>0</v>
      </c>
      <c r="I37" s="16">
        <v>0</v>
      </c>
      <c r="J37" s="16">
        <v>0</v>
      </c>
      <c r="K37" s="16">
        <v>0</v>
      </c>
      <c r="L37" s="16">
        <v>0</v>
      </c>
      <c r="M37" s="16">
        <v>0</v>
      </c>
      <c r="N37" s="16">
        <v>0</v>
      </c>
      <c r="O37" s="16">
        <v>0</v>
      </c>
      <c r="P37" s="16">
        <v>0</v>
      </c>
      <c r="Q37" s="16">
        <v>0</v>
      </c>
      <c r="R37" s="16">
        <v>0</v>
      </c>
      <c r="S37" s="16">
        <v>0</v>
      </c>
      <c r="T37" s="16">
        <v>0</v>
      </c>
      <c r="U37" s="16">
        <v>0</v>
      </c>
      <c r="V37" s="16">
        <v>0</v>
      </c>
      <c r="W37" s="16">
        <v>0</v>
      </c>
      <c r="X37" s="16">
        <v>0</v>
      </c>
      <c r="Y37" s="16">
        <v>0</v>
      </c>
      <c r="Z37" s="16">
        <v>0</v>
      </c>
      <c r="AA37" s="16">
        <v>0</v>
      </c>
      <c r="AB37" s="16">
        <v>0</v>
      </c>
      <c r="AC37" s="16">
        <v>0</v>
      </c>
      <c r="AD37" s="16">
        <v>0</v>
      </c>
      <c r="AE37" s="16">
        <v>0</v>
      </c>
      <c r="AF37" s="16">
        <v>0</v>
      </c>
      <c r="AG37" s="16">
        <v>0</v>
      </c>
      <c r="AH37" s="16">
        <v>0</v>
      </c>
      <c r="AI37" s="16">
        <v>0</v>
      </c>
      <c r="AJ37" s="16">
        <v>0</v>
      </c>
      <c r="AK37" s="16">
        <v>0</v>
      </c>
      <c r="AL37" s="16">
        <v>0</v>
      </c>
      <c r="AM37" s="16">
        <v>0</v>
      </c>
      <c r="AN37" s="16">
        <v>0</v>
      </c>
      <c r="AO37" s="16">
        <v>0</v>
      </c>
      <c r="AP37" s="16">
        <v>0</v>
      </c>
      <c r="AQ37" s="16">
        <v>0</v>
      </c>
      <c r="AR37" s="16">
        <v>0</v>
      </c>
      <c r="AS37" s="16">
        <v>0</v>
      </c>
      <c r="AT37" s="16">
        <v>0</v>
      </c>
      <c r="AU37" s="16">
        <v>0</v>
      </c>
      <c r="AV37" s="16">
        <v>0</v>
      </c>
      <c r="AW37" s="16">
        <v>0</v>
      </c>
      <c r="AX37" s="16">
        <v>0</v>
      </c>
      <c r="AY37" s="16">
        <v>0</v>
      </c>
      <c r="AZ37" s="109">
        <v>0</v>
      </c>
      <c r="BA37" s="109">
        <v>0</v>
      </c>
      <c r="BB37" s="109">
        <v>0</v>
      </c>
      <c r="BC37" s="109">
        <v>0</v>
      </c>
      <c r="BD37" s="109">
        <v>0</v>
      </c>
      <c r="BE37" s="109">
        <v>0</v>
      </c>
      <c r="BF37" s="17">
        <v>0</v>
      </c>
    </row>
    <row r="38" spans="1:58">
      <c r="A38" s="70" t="s">
        <v>86</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09"/>
      <c r="BA38" s="109"/>
      <c r="BB38" s="109"/>
      <c r="BC38" s="109"/>
      <c r="BD38" s="109"/>
      <c r="BE38" s="109"/>
      <c r="BF38" s="17"/>
    </row>
    <row r="39" spans="1:58">
      <c r="A39" s="69" t="s">
        <v>87</v>
      </c>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09"/>
      <c r="BA39" s="109"/>
      <c r="BB39" s="109"/>
      <c r="BC39" s="109"/>
      <c r="BD39" s="109"/>
      <c r="BE39" s="109"/>
      <c r="BF39" s="17"/>
    </row>
    <row r="40" spans="1:58">
      <c r="A40" s="73"/>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09"/>
      <c r="BA40" s="109"/>
      <c r="BB40" s="109"/>
      <c r="BC40" s="109"/>
      <c r="BD40" s="109"/>
      <c r="BE40" s="109"/>
      <c r="BF40" s="17"/>
    </row>
    <row r="41" spans="1:58">
      <c r="A41" s="69" t="s">
        <v>88</v>
      </c>
      <c r="B41" s="11">
        <v>0</v>
      </c>
      <c r="C41" s="11">
        <v>0</v>
      </c>
      <c r="D41" s="11">
        <v>0</v>
      </c>
      <c r="E41" s="11">
        <v>0</v>
      </c>
      <c r="F41" s="11">
        <v>0</v>
      </c>
      <c r="G41" s="11">
        <v>0</v>
      </c>
      <c r="H41" s="11">
        <v>0</v>
      </c>
      <c r="I41" s="11">
        <v>0</v>
      </c>
      <c r="J41" s="11">
        <v>0</v>
      </c>
      <c r="K41" s="11">
        <v>0</v>
      </c>
      <c r="L41" s="11">
        <v>0</v>
      </c>
      <c r="M41" s="11">
        <v>0</v>
      </c>
      <c r="N41" s="11">
        <v>0</v>
      </c>
      <c r="O41" s="11">
        <v>0</v>
      </c>
      <c r="P41" s="11">
        <v>0</v>
      </c>
      <c r="Q41" s="11">
        <v>0</v>
      </c>
      <c r="R41" s="11">
        <v>0</v>
      </c>
      <c r="S41" s="11">
        <v>0</v>
      </c>
      <c r="T41" s="11">
        <v>0</v>
      </c>
      <c r="U41" s="11">
        <v>0</v>
      </c>
      <c r="V41" s="11">
        <v>0</v>
      </c>
      <c r="W41" s="11">
        <v>0</v>
      </c>
      <c r="X41" s="11">
        <v>0</v>
      </c>
      <c r="Y41" s="11">
        <v>13249.363449780001</v>
      </c>
      <c r="Z41" s="11">
        <v>13249.363449780001</v>
      </c>
      <c r="AA41" s="11">
        <v>13249.363449780001</v>
      </c>
      <c r="AB41" s="11">
        <v>13249.363449780001</v>
      </c>
      <c r="AC41" s="11">
        <v>13249.363449780001</v>
      </c>
      <c r="AD41" s="11">
        <v>13249.363449780001</v>
      </c>
      <c r="AE41" s="11">
        <v>0</v>
      </c>
      <c r="AF41" s="11">
        <v>0</v>
      </c>
      <c r="AG41" s="11">
        <v>0</v>
      </c>
      <c r="AH41" s="11">
        <v>0</v>
      </c>
      <c r="AI41" s="11">
        <v>0</v>
      </c>
      <c r="AJ41" s="11">
        <v>0</v>
      </c>
      <c r="AK41" s="11">
        <v>0</v>
      </c>
      <c r="AL41" s="11">
        <v>0</v>
      </c>
      <c r="AM41" s="11">
        <v>0</v>
      </c>
      <c r="AN41" s="11">
        <v>0</v>
      </c>
      <c r="AO41" s="11">
        <v>0</v>
      </c>
      <c r="AP41" s="11">
        <v>0</v>
      </c>
      <c r="AQ41" s="11">
        <v>0</v>
      </c>
      <c r="AR41" s="11">
        <v>0</v>
      </c>
      <c r="AS41" s="11">
        <v>0</v>
      </c>
      <c r="AT41" s="11">
        <v>0</v>
      </c>
      <c r="AU41" s="11">
        <v>0</v>
      </c>
      <c r="AV41" s="11">
        <v>0</v>
      </c>
      <c r="AW41" s="11">
        <v>0</v>
      </c>
      <c r="AX41" s="11">
        <v>0</v>
      </c>
      <c r="AY41" s="11">
        <v>0</v>
      </c>
      <c r="AZ41" s="108">
        <v>0</v>
      </c>
      <c r="BA41" s="108">
        <v>0</v>
      </c>
      <c r="BB41" s="108">
        <v>0</v>
      </c>
      <c r="BC41" s="108">
        <v>0</v>
      </c>
      <c r="BD41" s="108">
        <v>0</v>
      </c>
      <c r="BE41" s="108">
        <v>0</v>
      </c>
      <c r="BF41" s="12">
        <v>0</v>
      </c>
    </row>
    <row r="42" spans="1:58">
      <c r="A42" s="69" t="s">
        <v>89</v>
      </c>
      <c r="B42" s="11">
        <v>0</v>
      </c>
      <c r="C42" s="11">
        <v>0</v>
      </c>
      <c r="D42" s="11">
        <v>0</v>
      </c>
      <c r="E42" s="11">
        <v>0</v>
      </c>
      <c r="F42" s="11">
        <v>0</v>
      </c>
      <c r="G42" s="11">
        <v>0</v>
      </c>
      <c r="H42" s="11">
        <v>0</v>
      </c>
      <c r="I42" s="11">
        <v>0</v>
      </c>
      <c r="J42" s="11">
        <v>0</v>
      </c>
      <c r="K42" s="11">
        <v>0</v>
      </c>
      <c r="L42" s="11">
        <v>0</v>
      </c>
      <c r="M42" s="11">
        <v>0</v>
      </c>
      <c r="N42" s="11">
        <v>0</v>
      </c>
      <c r="O42" s="11">
        <v>0</v>
      </c>
      <c r="P42" s="11">
        <v>0</v>
      </c>
      <c r="Q42" s="11">
        <v>0</v>
      </c>
      <c r="R42" s="11">
        <v>0</v>
      </c>
      <c r="S42" s="11">
        <v>0</v>
      </c>
      <c r="T42" s="11">
        <v>0</v>
      </c>
      <c r="U42" s="11">
        <v>0</v>
      </c>
      <c r="V42" s="11">
        <v>0</v>
      </c>
      <c r="W42" s="11">
        <v>0</v>
      </c>
      <c r="X42" s="11">
        <v>0</v>
      </c>
      <c r="Y42" s="11">
        <v>0</v>
      </c>
      <c r="Z42" s="11">
        <v>0</v>
      </c>
      <c r="AA42" s="11">
        <v>0</v>
      </c>
      <c r="AB42" s="11">
        <v>0</v>
      </c>
      <c r="AC42" s="11">
        <v>0</v>
      </c>
      <c r="AD42" s="11">
        <v>0</v>
      </c>
      <c r="AE42" s="11">
        <v>0</v>
      </c>
      <c r="AF42" s="11">
        <v>0</v>
      </c>
      <c r="AG42" s="11">
        <v>0</v>
      </c>
      <c r="AH42" s="11">
        <v>0</v>
      </c>
      <c r="AI42" s="11">
        <v>0</v>
      </c>
      <c r="AJ42" s="11">
        <v>0</v>
      </c>
      <c r="AK42" s="11">
        <v>0</v>
      </c>
      <c r="AL42" s="11">
        <v>0</v>
      </c>
      <c r="AM42" s="11">
        <v>0</v>
      </c>
      <c r="AN42" s="11">
        <v>0</v>
      </c>
      <c r="AO42" s="11">
        <v>0</v>
      </c>
      <c r="AP42" s="11">
        <v>0</v>
      </c>
      <c r="AQ42" s="11">
        <v>0</v>
      </c>
      <c r="AR42" s="11">
        <v>0</v>
      </c>
      <c r="AS42" s="11">
        <v>0</v>
      </c>
      <c r="AT42" s="11">
        <v>0</v>
      </c>
      <c r="AU42" s="11">
        <v>0</v>
      </c>
      <c r="AV42" s="11">
        <v>0</v>
      </c>
      <c r="AW42" s="11">
        <v>0</v>
      </c>
      <c r="AX42" s="11">
        <v>0</v>
      </c>
      <c r="AY42" s="11">
        <v>0</v>
      </c>
      <c r="AZ42" s="108">
        <v>0</v>
      </c>
      <c r="BA42" s="108">
        <v>0</v>
      </c>
      <c r="BB42" s="108">
        <v>0</v>
      </c>
      <c r="BC42" s="108">
        <v>0</v>
      </c>
      <c r="BD42" s="108">
        <v>0</v>
      </c>
      <c r="BE42" s="108">
        <v>0</v>
      </c>
      <c r="BF42" s="12">
        <v>0</v>
      </c>
    </row>
    <row r="43" spans="1:58">
      <c r="A43" s="70" t="s">
        <v>90</v>
      </c>
      <c r="B43" s="16">
        <v>0</v>
      </c>
      <c r="C43" s="16">
        <v>0</v>
      </c>
      <c r="D43" s="16">
        <v>0</v>
      </c>
      <c r="E43" s="16">
        <v>0</v>
      </c>
      <c r="F43" s="16">
        <v>0</v>
      </c>
      <c r="G43" s="16">
        <v>0</v>
      </c>
      <c r="H43" s="16">
        <v>0</v>
      </c>
      <c r="I43" s="16">
        <v>0</v>
      </c>
      <c r="J43" s="16">
        <v>0</v>
      </c>
      <c r="K43" s="16">
        <v>0</v>
      </c>
      <c r="L43" s="16">
        <v>0</v>
      </c>
      <c r="M43" s="16">
        <v>0</v>
      </c>
      <c r="N43" s="16">
        <v>0</v>
      </c>
      <c r="O43" s="16">
        <v>0</v>
      </c>
      <c r="P43" s="16">
        <v>0</v>
      </c>
      <c r="Q43" s="16">
        <v>0</v>
      </c>
      <c r="R43" s="16">
        <v>0</v>
      </c>
      <c r="S43" s="16">
        <v>0</v>
      </c>
      <c r="T43" s="16">
        <v>0</v>
      </c>
      <c r="U43" s="16">
        <v>0</v>
      </c>
      <c r="V43" s="16">
        <v>0</v>
      </c>
      <c r="W43" s="16">
        <v>0</v>
      </c>
      <c r="X43" s="16">
        <v>0</v>
      </c>
      <c r="Y43" s="16">
        <v>0</v>
      </c>
      <c r="Z43" s="16">
        <v>0</v>
      </c>
      <c r="AA43" s="16">
        <v>0</v>
      </c>
      <c r="AB43" s="16">
        <v>0</v>
      </c>
      <c r="AC43" s="16">
        <v>0</v>
      </c>
      <c r="AD43" s="16">
        <v>0</v>
      </c>
      <c r="AE43" s="16">
        <v>0</v>
      </c>
      <c r="AF43" s="16">
        <v>0</v>
      </c>
      <c r="AG43" s="16">
        <v>0</v>
      </c>
      <c r="AH43" s="16">
        <v>0</v>
      </c>
      <c r="AI43" s="16">
        <v>0</v>
      </c>
      <c r="AJ43" s="16">
        <v>0</v>
      </c>
      <c r="AK43" s="16">
        <v>0</v>
      </c>
      <c r="AL43" s="16">
        <v>0</v>
      </c>
      <c r="AM43" s="16">
        <v>0</v>
      </c>
      <c r="AN43" s="16">
        <v>0</v>
      </c>
      <c r="AO43" s="16">
        <v>0</v>
      </c>
      <c r="AP43" s="16">
        <v>0</v>
      </c>
      <c r="AQ43" s="16">
        <v>0</v>
      </c>
      <c r="AR43" s="16">
        <v>0</v>
      </c>
      <c r="AS43" s="16">
        <v>0</v>
      </c>
      <c r="AT43" s="16">
        <v>0</v>
      </c>
      <c r="AU43" s="16">
        <v>0</v>
      </c>
      <c r="AV43" s="16">
        <v>0</v>
      </c>
      <c r="AW43" s="16">
        <v>0</v>
      </c>
      <c r="AX43" s="16">
        <v>0</v>
      </c>
      <c r="AY43" s="16">
        <v>0</v>
      </c>
      <c r="AZ43" s="109">
        <v>0</v>
      </c>
      <c r="BA43" s="109">
        <v>0</v>
      </c>
      <c r="BB43" s="109">
        <v>0</v>
      </c>
      <c r="BC43" s="109">
        <v>0</v>
      </c>
      <c r="BD43" s="109">
        <v>0</v>
      </c>
      <c r="BE43" s="109">
        <v>0</v>
      </c>
      <c r="BF43" s="17">
        <v>0</v>
      </c>
    </row>
    <row r="44" spans="1:58">
      <c r="A44" s="70" t="s">
        <v>91</v>
      </c>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09"/>
      <c r="BA44" s="109"/>
      <c r="BB44" s="109"/>
      <c r="BC44" s="109"/>
      <c r="BD44" s="109"/>
      <c r="BE44" s="109"/>
      <c r="BF44" s="17"/>
    </row>
    <row r="45" spans="1:58">
      <c r="A45" s="69" t="s">
        <v>92</v>
      </c>
      <c r="B45" s="16"/>
      <c r="C45" s="16"/>
      <c r="D45" s="16"/>
      <c r="E45" s="16"/>
      <c r="F45" s="16"/>
      <c r="G45" s="16"/>
      <c r="H45" s="16"/>
      <c r="I45" s="16"/>
      <c r="J45" s="16"/>
      <c r="K45" s="16"/>
      <c r="L45" s="16"/>
      <c r="M45" s="16"/>
      <c r="N45" s="16"/>
      <c r="O45" s="16"/>
      <c r="P45" s="16"/>
      <c r="Q45" s="16"/>
      <c r="R45" s="16"/>
      <c r="S45" s="16"/>
      <c r="T45" s="16"/>
      <c r="U45" s="16"/>
      <c r="V45" s="16"/>
      <c r="W45" s="16"/>
      <c r="X45" s="16"/>
      <c r="Y45" s="16">
        <v>13249.363449780001</v>
      </c>
      <c r="Z45" s="16">
        <v>13249.363449780001</v>
      </c>
      <c r="AA45" s="16">
        <v>13249.363449780001</v>
      </c>
      <c r="AB45" s="16">
        <v>13249.363449780001</v>
      </c>
      <c r="AC45" s="16">
        <v>13249.363449780001</v>
      </c>
      <c r="AD45" s="16">
        <v>13249.363449780001</v>
      </c>
      <c r="AE45" s="16">
        <v>0</v>
      </c>
      <c r="AF45" s="16">
        <v>0</v>
      </c>
      <c r="AG45" s="16">
        <v>0</v>
      </c>
      <c r="AH45" s="16">
        <v>0</v>
      </c>
      <c r="AI45" s="16">
        <v>0</v>
      </c>
      <c r="AJ45" s="16">
        <v>0</v>
      </c>
      <c r="AK45" s="16">
        <v>0</v>
      </c>
      <c r="AL45" s="16">
        <v>0</v>
      </c>
      <c r="AM45" s="16">
        <v>0</v>
      </c>
      <c r="AN45" s="16">
        <v>0</v>
      </c>
      <c r="AO45" s="16">
        <v>0</v>
      </c>
      <c r="AP45" s="16">
        <v>0</v>
      </c>
      <c r="AQ45" s="16">
        <v>0</v>
      </c>
      <c r="AR45" s="16">
        <v>0</v>
      </c>
      <c r="AS45" s="16">
        <v>0</v>
      </c>
      <c r="AT45" s="16">
        <v>0</v>
      </c>
      <c r="AU45" s="16">
        <v>0</v>
      </c>
      <c r="AV45" s="16">
        <v>0</v>
      </c>
      <c r="AW45" s="16">
        <v>0</v>
      </c>
      <c r="AX45" s="16">
        <v>0</v>
      </c>
      <c r="AY45" s="16">
        <v>0</v>
      </c>
      <c r="AZ45" s="109">
        <v>0</v>
      </c>
      <c r="BA45" s="109">
        <v>0</v>
      </c>
      <c r="BB45" s="109">
        <v>0</v>
      </c>
      <c r="BC45" s="109">
        <v>0</v>
      </c>
      <c r="BD45" s="109">
        <v>0</v>
      </c>
      <c r="BE45" s="109">
        <v>0</v>
      </c>
      <c r="BF45" s="17">
        <v>0</v>
      </c>
    </row>
    <row r="46" spans="1:58">
      <c r="A46" s="73"/>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09"/>
      <c r="BA46" s="191"/>
      <c r="BB46" s="191"/>
      <c r="BC46" s="191"/>
      <c r="BD46" s="89"/>
      <c r="BE46" s="89"/>
      <c r="BF46" s="90"/>
    </row>
    <row r="47" spans="1:58">
      <c r="A47" s="69" t="s">
        <v>93</v>
      </c>
      <c r="B47" s="16">
        <v>7477.70643045</v>
      </c>
      <c r="C47" s="16">
        <v>9546.3117740199996</v>
      </c>
      <c r="D47" s="16">
        <v>9492.4305377700002</v>
      </c>
      <c r="E47" s="16">
        <v>9500.1454309799992</v>
      </c>
      <c r="F47" s="16">
        <v>9519.097395159999</v>
      </c>
      <c r="G47" s="16">
        <v>9489.8642715499991</v>
      </c>
      <c r="H47" s="16">
        <v>9489.8642715499991</v>
      </c>
      <c r="I47" s="16">
        <v>9496.5952617000003</v>
      </c>
      <c r="J47" s="16">
        <v>9502.0642767000008</v>
      </c>
      <c r="K47" s="16">
        <v>9495.2562913799993</v>
      </c>
      <c r="L47" s="16">
        <v>9738.4525885499988</v>
      </c>
      <c r="M47" s="16">
        <v>7418.7112658300002</v>
      </c>
      <c r="N47" s="16">
        <v>7950.4352625000001</v>
      </c>
      <c r="O47" s="16">
        <v>7411.1270844499995</v>
      </c>
      <c r="P47" s="16">
        <v>7414.3812594499996</v>
      </c>
      <c r="Q47" s="16">
        <v>7416.1923038599998</v>
      </c>
      <c r="R47" s="16">
        <v>7440.0060298199996</v>
      </c>
      <c r="S47" s="16">
        <v>7420.9843431400004</v>
      </c>
      <c r="T47" s="16">
        <v>7420.9843431400004</v>
      </c>
      <c r="U47" s="16">
        <v>7420.9843431400004</v>
      </c>
      <c r="V47" s="16">
        <v>7444.1513487600005</v>
      </c>
      <c r="W47" s="16">
        <v>7446.0741072299998</v>
      </c>
      <c r="X47" s="16">
        <v>7422.0237371899993</v>
      </c>
      <c r="Y47" s="16">
        <v>1685.8912722299999</v>
      </c>
      <c r="Z47" s="16">
        <v>1719.6371319</v>
      </c>
      <c r="AA47" s="16">
        <v>2321.1984222600004</v>
      </c>
      <c r="AB47" s="16">
        <v>2399.3274783500001</v>
      </c>
      <c r="AC47" s="16">
        <v>2536.8497721399999</v>
      </c>
      <c r="AD47" s="16">
        <v>2528.70842937</v>
      </c>
      <c r="AE47" s="16">
        <v>35650.045125239994</v>
      </c>
      <c r="AF47" s="16">
        <v>35951.186343629997</v>
      </c>
      <c r="AG47" s="16">
        <v>35858.866479420001</v>
      </c>
      <c r="AH47" s="16">
        <v>35466.941235860002</v>
      </c>
      <c r="AI47" s="16">
        <v>35462.176700210002</v>
      </c>
      <c r="AJ47" s="16">
        <v>35616.146564219998</v>
      </c>
      <c r="AK47" s="16">
        <v>40453.342698580003</v>
      </c>
      <c r="AL47" s="16">
        <v>39958.847788139996</v>
      </c>
      <c r="AM47" s="16">
        <v>39969.203420949998</v>
      </c>
      <c r="AN47" s="16">
        <v>40335.510218589996</v>
      </c>
      <c r="AO47" s="16">
        <v>40464.575009559994</v>
      </c>
      <c r="AP47" s="16">
        <v>40524.651490879995</v>
      </c>
      <c r="AQ47" s="16">
        <v>19788.236179389998</v>
      </c>
      <c r="AR47" s="16">
        <v>19310.693433640001</v>
      </c>
      <c r="AS47" s="16">
        <v>19800.299725659999</v>
      </c>
      <c r="AT47" s="16">
        <v>19896.943008580001</v>
      </c>
      <c r="AU47" s="16">
        <v>19888.961436470003</v>
      </c>
      <c r="AV47" s="16">
        <v>19939.003564099999</v>
      </c>
      <c r="AW47" s="16">
        <v>29668.590053619999</v>
      </c>
      <c r="AX47" s="16">
        <v>30617.31806225</v>
      </c>
      <c r="AY47" s="16">
        <v>29567.307443669997</v>
      </c>
      <c r="AZ47" s="109">
        <v>29600.670235789999</v>
      </c>
      <c r="BA47" s="191">
        <v>29688.853473610001</v>
      </c>
      <c r="BB47" s="191">
        <v>29656.57599944</v>
      </c>
      <c r="BC47" s="191">
        <v>29585.716389310001</v>
      </c>
      <c r="BD47" s="89">
        <v>29594.173884520002</v>
      </c>
      <c r="BE47" s="89">
        <v>29443.921060860001</v>
      </c>
      <c r="BF47" s="90">
        <v>29591.19900551</v>
      </c>
    </row>
    <row r="48" spans="1:58">
      <c r="A48" s="73"/>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09"/>
      <c r="BA48" s="191"/>
      <c r="BB48" s="191"/>
      <c r="BC48" s="191"/>
      <c r="BD48" s="89"/>
      <c r="BE48" s="89"/>
      <c r="BF48" s="90"/>
    </row>
    <row r="49" spans="1:58">
      <c r="A49" s="69" t="s">
        <v>94</v>
      </c>
      <c r="B49" s="11">
        <v>85783.117405609999</v>
      </c>
      <c r="C49" s="11">
        <v>74172.371175640001</v>
      </c>
      <c r="D49" s="11">
        <v>45166.01044133</v>
      </c>
      <c r="E49" s="11">
        <v>31298.082661369997</v>
      </c>
      <c r="F49" s="11">
        <v>40599.566882710002</v>
      </c>
      <c r="G49" s="11">
        <v>73808.215608689992</v>
      </c>
      <c r="H49" s="11">
        <v>42834.585143279997</v>
      </c>
      <c r="I49" s="11">
        <v>111316.8848385</v>
      </c>
      <c r="J49" s="11">
        <v>55382.486511900002</v>
      </c>
      <c r="K49" s="11">
        <v>64778.164837089993</v>
      </c>
      <c r="L49" s="11">
        <v>104943.31512432001</v>
      </c>
      <c r="M49" s="11">
        <v>67171.897830510003</v>
      </c>
      <c r="N49" s="11">
        <v>108550.77238832001</v>
      </c>
      <c r="O49" s="11">
        <v>148792.74931422001</v>
      </c>
      <c r="P49" s="11">
        <v>154362.19374595</v>
      </c>
      <c r="Q49" s="11">
        <v>93491.009683380005</v>
      </c>
      <c r="R49" s="11">
        <v>109726.00104824001</v>
      </c>
      <c r="S49" s="11">
        <v>113072.38068273</v>
      </c>
      <c r="T49" s="11">
        <v>108038.50539008</v>
      </c>
      <c r="U49" s="11">
        <v>521366.02940867998</v>
      </c>
      <c r="V49" s="11">
        <v>505680.64743478998</v>
      </c>
      <c r="W49" s="11">
        <v>1139035.4850425199</v>
      </c>
      <c r="X49" s="11">
        <v>718565.48464937997</v>
      </c>
      <c r="Y49" s="11">
        <v>684807.67394975002</v>
      </c>
      <c r="Z49" s="11">
        <v>725521.74770476995</v>
      </c>
      <c r="AA49" s="11">
        <v>754582.61387573997</v>
      </c>
      <c r="AB49" s="11">
        <v>668096.72698679997</v>
      </c>
      <c r="AC49" s="11">
        <v>707850.23381423997</v>
      </c>
      <c r="AD49" s="11">
        <v>747432.99493320996</v>
      </c>
      <c r="AE49" s="11">
        <v>752246.25692693994</v>
      </c>
      <c r="AF49" s="11">
        <v>725485.67657513998</v>
      </c>
      <c r="AG49" s="11">
        <v>745304.7584083901</v>
      </c>
      <c r="AH49" s="11">
        <v>748061.39823240996</v>
      </c>
      <c r="AI49" s="11">
        <v>727294.31356750999</v>
      </c>
      <c r="AJ49" s="11">
        <v>734019.89483667002</v>
      </c>
      <c r="AK49" s="11">
        <v>765453.22340387001</v>
      </c>
      <c r="AL49" s="11">
        <v>806572.8833958999</v>
      </c>
      <c r="AM49" s="11">
        <v>804612.39717946004</v>
      </c>
      <c r="AN49" s="11">
        <v>876774.25059359998</v>
      </c>
      <c r="AO49" s="11">
        <v>874489.30735741998</v>
      </c>
      <c r="AP49" s="11">
        <v>934129.17626206006</v>
      </c>
      <c r="AQ49" s="11">
        <v>748162.85758571001</v>
      </c>
      <c r="AR49" s="11">
        <v>874382.28048967</v>
      </c>
      <c r="AS49" s="11">
        <v>1054172.2475478901</v>
      </c>
      <c r="AT49" s="11">
        <v>1403508.5209550802</v>
      </c>
      <c r="AU49" s="11">
        <v>1148284.89462383</v>
      </c>
      <c r="AV49" s="11">
        <v>1252155.3202418699</v>
      </c>
      <c r="AW49" s="11">
        <v>793048.99948760995</v>
      </c>
      <c r="AX49" s="11">
        <v>852237.80959578999</v>
      </c>
      <c r="AY49" s="11">
        <v>1056375.8505198499</v>
      </c>
      <c r="AZ49" s="108">
        <v>978225.78670819988</v>
      </c>
      <c r="BA49" s="205">
        <v>929302.90068027994</v>
      </c>
      <c r="BB49" s="205">
        <v>923041.21229087014</v>
      </c>
      <c r="BC49" s="205">
        <v>750466.79393022007</v>
      </c>
      <c r="BD49" s="101">
        <v>1143126.99501477</v>
      </c>
      <c r="BE49" s="101">
        <v>951592.58476819994</v>
      </c>
      <c r="BF49" s="102">
        <v>956408.30369556998</v>
      </c>
    </row>
    <row r="50" spans="1:58">
      <c r="A50" s="70" t="s">
        <v>95</v>
      </c>
      <c r="B50" s="16">
        <v>10000</v>
      </c>
      <c r="C50" s="16">
        <v>10000</v>
      </c>
      <c r="D50" s="16">
        <v>10000</v>
      </c>
      <c r="E50" s="16">
        <v>10000</v>
      </c>
      <c r="F50" s="16">
        <v>10000</v>
      </c>
      <c r="G50" s="16">
        <v>10000</v>
      </c>
      <c r="H50" s="16">
        <v>10000</v>
      </c>
      <c r="I50" s="16">
        <v>10000</v>
      </c>
      <c r="J50" s="16">
        <v>10000</v>
      </c>
      <c r="K50" s="16">
        <v>10000</v>
      </c>
      <c r="L50" s="16">
        <v>10000</v>
      </c>
      <c r="M50" s="16">
        <v>10000</v>
      </c>
      <c r="N50" s="16">
        <v>10000</v>
      </c>
      <c r="O50" s="16">
        <v>10000</v>
      </c>
      <c r="P50" s="16">
        <v>10000</v>
      </c>
      <c r="Q50" s="16">
        <v>10000</v>
      </c>
      <c r="R50" s="16">
        <v>10000</v>
      </c>
      <c r="S50" s="16">
        <v>10000</v>
      </c>
      <c r="T50" s="16">
        <v>10000</v>
      </c>
      <c r="U50" s="16">
        <v>430000</v>
      </c>
      <c r="V50" s="16">
        <v>430000</v>
      </c>
      <c r="W50" s="16">
        <v>1121150.2476397199</v>
      </c>
      <c r="X50" s="16">
        <v>667000</v>
      </c>
      <c r="Y50" s="16">
        <v>674999.99999998999</v>
      </c>
      <c r="Z50" s="16">
        <v>637000</v>
      </c>
      <c r="AA50" s="16">
        <v>637000</v>
      </c>
      <c r="AB50" s="16">
        <v>637000</v>
      </c>
      <c r="AC50" s="16">
        <v>680332.81745600002</v>
      </c>
      <c r="AD50" s="16">
        <v>683897.65561283997</v>
      </c>
      <c r="AE50" s="16">
        <v>683853.64526521997</v>
      </c>
      <c r="AF50" s="16">
        <v>683853.64526521997</v>
      </c>
      <c r="AG50" s="16">
        <v>683853.64526542008</v>
      </c>
      <c r="AH50" s="16">
        <v>731353.33809666999</v>
      </c>
      <c r="AI50" s="16">
        <v>685609.63472971995</v>
      </c>
      <c r="AJ50" s="16">
        <v>708765.62456976005</v>
      </c>
      <c r="AK50" s="16">
        <v>735862.96317949996</v>
      </c>
      <c r="AL50" s="16">
        <v>735862.96317949996</v>
      </c>
      <c r="AM50" s="16">
        <v>758851.34537106007</v>
      </c>
      <c r="AN50" s="16">
        <v>873139.38575481996</v>
      </c>
      <c r="AO50" s="16">
        <v>858221.19745630003</v>
      </c>
      <c r="AP50" s="16">
        <v>925968.19745652005</v>
      </c>
      <c r="AQ50" s="16">
        <v>732421.89379672997</v>
      </c>
      <c r="AR50" s="16">
        <v>842377.88344948995</v>
      </c>
      <c r="AS50" s="16">
        <v>1018767.64274411</v>
      </c>
      <c r="AT50" s="16">
        <v>1379975.4637441102</v>
      </c>
      <c r="AU50" s="16">
        <v>1091602.38877691</v>
      </c>
      <c r="AV50" s="16">
        <v>1177272.5616669098</v>
      </c>
      <c r="AW50" s="16">
        <v>708099.80633821001</v>
      </c>
      <c r="AX50" s="16">
        <v>715462.28895669</v>
      </c>
      <c r="AY50" s="16">
        <v>762383.88123544992</v>
      </c>
      <c r="AZ50" s="109">
        <v>866779.82959420991</v>
      </c>
      <c r="BA50" s="191">
        <v>775767.82724696991</v>
      </c>
      <c r="BB50" s="191">
        <v>752210.55341293011</v>
      </c>
      <c r="BC50" s="191">
        <v>539308.45267409005</v>
      </c>
      <c r="BD50" s="89">
        <v>912682.46032768989</v>
      </c>
      <c r="BE50" s="89">
        <v>760871.44998044998</v>
      </c>
      <c r="BF50" s="90">
        <v>772846.43963320996</v>
      </c>
    </row>
    <row r="51" spans="1:58">
      <c r="A51" s="70" t="s">
        <v>96</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09"/>
      <c r="BA51" s="191"/>
      <c r="BB51" s="191"/>
      <c r="BC51" s="191"/>
      <c r="BD51" s="89"/>
      <c r="BE51" s="89"/>
      <c r="BF51" s="90"/>
    </row>
    <row r="52" spans="1:58">
      <c r="A52" s="70" t="s">
        <v>97</v>
      </c>
      <c r="B52" s="16">
        <v>75783.117405609999</v>
      </c>
      <c r="C52" s="16">
        <v>64172.371175640001</v>
      </c>
      <c r="D52" s="16">
        <v>35166.01044133</v>
      </c>
      <c r="E52" s="16">
        <v>21298.082661369997</v>
      </c>
      <c r="F52" s="16">
        <v>30599.566882709998</v>
      </c>
      <c r="G52" s="16">
        <v>63808.215608689999</v>
      </c>
      <c r="H52" s="16">
        <v>32834.585143279997</v>
      </c>
      <c r="I52" s="16">
        <v>101316.8848385</v>
      </c>
      <c r="J52" s="16">
        <v>45382.486511900002</v>
      </c>
      <c r="K52" s="16">
        <v>54778.164837089993</v>
      </c>
      <c r="L52" s="16">
        <v>94943.315124320012</v>
      </c>
      <c r="M52" s="16">
        <v>57171.897830510003</v>
      </c>
      <c r="N52" s="16">
        <v>98550.772388320009</v>
      </c>
      <c r="O52" s="16">
        <v>138792.74931422001</v>
      </c>
      <c r="P52" s="16">
        <v>144362.19374595</v>
      </c>
      <c r="Q52" s="16">
        <v>83491.009683380005</v>
      </c>
      <c r="R52" s="16">
        <v>99726.00104824001</v>
      </c>
      <c r="S52" s="16">
        <v>103072.38068273</v>
      </c>
      <c r="T52" s="16">
        <v>98038.505390079998</v>
      </c>
      <c r="U52" s="16">
        <v>91366.029408679999</v>
      </c>
      <c r="V52" s="16">
        <v>75680.647434789993</v>
      </c>
      <c r="W52" s="16">
        <v>17885.237402799998</v>
      </c>
      <c r="X52" s="16">
        <v>51565.48464938</v>
      </c>
      <c r="Y52" s="16">
        <v>9807.6739497600011</v>
      </c>
      <c r="Z52" s="16">
        <v>88521.747704770009</v>
      </c>
      <c r="AA52" s="16">
        <v>117582.61387574</v>
      </c>
      <c r="AB52" s="16">
        <v>31096.7269868</v>
      </c>
      <c r="AC52" s="16">
        <v>27517.416358240003</v>
      </c>
      <c r="AD52" s="16">
        <v>63535.339320370003</v>
      </c>
      <c r="AE52" s="16">
        <v>68392.611661720002</v>
      </c>
      <c r="AF52" s="16">
        <v>41632.031309919999</v>
      </c>
      <c r="AG52" s="16">
        <v>61451.113142970004</v>
      </c>
      <c r="AH52" s="16">
        <v>16708.060135740001</v>
      </c>
      <c r="AI52" s="16">
        <v>41684.678837790001</v>
      </c>
      <c r="AJ52" s="16">
        <v>25254.27026691</v>
      </c>
      <c r="AK52" s="16">
        <v>29590.260224369998</v>
      </c>
      <c r="AL52" s="16">
        <v>70709.920216399987</v>
      </c>
      <c r="AM52" s="16">
        <v>45761.0518084</v>
      </c>
      <c r="AN52" s="16">
        <v>3634.8648387800004</v>
      </c>
      <c r="AO52" s="16">
        <v>16268.10990112</v>
      </c>
      <c r="AP52" s="16">
        <v>8160.9788055400004</v>
      </c>
      <c r="AQ52" s="16">
        <v>15740.96378898</v>
      </c>
      <c r="AR52" s="16">
        <v>32004.39704018</v>
      </c>
      <c r="AS52" s="16">
        <v>35404.604803779999</v>
      </c>
      <c r="AT52" s="16">
        <v>23533.057210970001</v>
      </c>
      <c r="AU52" s="16">
        <v>56682.505846920001</v>
      </c>
      <c r="AV52" s="16">
        <v>74882.758574960011</v>
      </c>
      <c r="AW52" s="16">
        <v>84949.193149399987</v>
      </c>
      <c r="AX52" s="16">
        <v>136775.5206391</v>
      </c>
      <c r="AY52" s="16">
        <v>293991.96928440005</v>
      </c>
      <c r="AZ52" s="109">
        <v>111445.95711399001</v>
      </c>
      <c r="BA52" s="191">
        <v>153535.07343331</v>
      </c>
      <c r="BB52" s="191">
        <v>170830.65887794</v>
      </c>
      <c r="BC52" s="191">
        <v>211158.34125612999</v>
      </c>
      <c r="BD52" s="89">
        <v>230444.53468707998</v>
      </c>
      <c r="BE52" s="89">
        <v>190721.13478774999</v>
      </c>
      <c r="BF52" s="90">
        <v>183561.86406235999</v>
      </c>
    </row>
    <row r="53" spans="1:58">
      <c r="A53" s="69" t="s">
        <v>98</v>
      </c>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09"/>
      <c r="BA53" s="191"/>
      <c r="BB53" s="191"/>
      <c r="BC53" s="191"/>
      <c r="BD53" s="89"/>
      <c r="BE53" s="89"/>
      <c r="BF53" s="90"/>
    </row>
    <row r="54" spans="1:58">
      <c r="A54" s="73"/>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09"/>
      <c r="BA54" s="191"/>
      <c r="BB54" s="191"/>
      <c r="BC54" s="191"/>
      <c r="BD54" s="89"/>
      <c r="BE54" s="89"/>
      <c r="BF54" s="90"/>
    </row>
    <row r="55" spans="1:58">
      <c r="A55" s="69" t="s">
        <v>99</v>
      </c>
      <c r="B55" s="11">
        <v>144177.23791110999</v>
      </c>
      <c r="C55" s="11">
        <v>155235.88963985001</v>
      </c>
      <c r="D55" s="11">
        <v>135925.48994060999</v>
      </c>
      <c r="E55" s="11">
        <v>157883.61003473002</v>
      </c>
      <c r="F55" s="11">
        <v>139933.34423630999</v>
      </c>
      <c r="G55" s="11">
        <v>104547.26475236</v>
      </c>
      <c r="H55" s="11">
        <v>80373.548992190001</v>
      </c>
      <c r="I55" s="11">
        <v>230384.35308127999</v>
      </c>
      <c r="J55" s="11">
        <v>162344.30250607</v>
      </c>
      <c r="K55" s="11">
        <v>218968.09609425001</v>
      </c>
      <c r="L55" s="11">
        <v>237714.05843201</v>
      </c>
      <c r="M55" s="11">
        <v>252730.09256043</v>
      </c>
      <c r="N55" s="11">
        <v>287267.07515088003</v>
      </c>
      <c r="O55" s="11">
        <v>333513.04109562002</v>
      </c>
      <c r="P55" s="11">
        <v>306197.24134278996</v>
      </c>
      <c r="Q55" s="11">
        <v>317339.73796323</v>
      </c>
      <c r="R55" s="11">
        <v>314057.92293757002</v>
      </c>
      <c r="S55" s="11">
        <v>328703.97020626999</v>
      </c>
      <c r="T55" s="11">
        <v>416388.87588928995</v>
      </c>
      <c r="U55" s="11">
        <v>460957.78438303003</v>
      </c>
      <c r="V55" s="11">
        <v>438242.69573824998</v>
      </c>
      <c r="W55" s="11">
        <v>354930.23607827001</v>
      </c>
      <c r="X55" s="11">
        <v>391478.83989551</v>
      </c>
      <c r="Y55" s="11">
        <v>536524.17943091993</v>
      </c>
      <c r="Z55" s="11">
        <v>487479.67312893999</v>
      </c>
      <c r="AA55" s="11">
        <v>403265.43551231001</v>
      </c>
      <c r="AB55" s="11">
        <v>423033.22609397996</v>
      </c>
      <c r="AC55" s="11">
        <v>373291.00774959999</v>
      </c>
      <c r="AD55" s="11">
        <v>359706.23982195003</v>
      </c>
      <c r="AE55" s="11">
        <v>360895.22868634004</v>
      </c>
      <c r="AF55" s="11">
        <v>452230.23224609997</v>
      </c>
      <c r="AG55" s="11">
        <v>457705.20411640004</v>
      </c>
      <c r="AH55" s="11">
        <v>529313.98334132996</v>
      </c>
      <c r="AI55" s="11">
        <v>628601.61166955007</v>
      </c>
      <c r="AJ55" s="11">
        <v>647965.61940671992</v>
      </c>
      <c r="AK55" s="11">
        <v>591717.67966318002</v>
      </c>
      <c r="AL55" s="11">
        <v>492599.51283398998</v>
      </c>
      <c r="AM55" s="11">
        <v>384401.37753056001</v>
      </c>
      <c r="AN55" s="11">
        <v>397171.95011521998</v>
      </c>
      <c r="AO55" s="11">
        <v>406987.18844187999</v>
      </c>
      <c r="AP55" s="11">
        <v>593293.44767695991</v>
      </c>
      <c r="AQ55" s="11">
        <v>706604.26214670995</v>
      </c>
      <c r="AR55" s="11">
        <v>773304.17312255001</v>
      </c>
      <c r="AS55" s="11">
        <v>803552.97358956991</v>
      </c>
      <c r="AT55" s="11">
        <v>850436.58510208991</v>
      </c>
      <c r="AU55" s="11">
        <v>2125624.71779563</v>
      </c>
      <c r="AV55" s="11">
        <v>2669563.1979722702</v>
      </c>
      <c r="AW55" s="11">
        <v>4539477.42778295</v>
      </c>
      <c r="AX55" s="11">
        <v>4554322.6613139501</v>
      </c>
      <c r="AY55" s="11">
        <v>4549581.7912549404</v>
      </c>
      <c r="AZ55" s="108">
        <v>4569733.4352553897</v>
      </c>
      <c r="BA55" s="205">
        <v>4612694.5287069501</v>
      </c>
      <c r="BB55" s="205">
        <v>4700957.5011459198</v>
      </c>
      <c r="BC55" s="205">
        <v>4615617.2000148203</v>
      </c>
      <c r="BD55" s="101">
        <v>4580615.1424203301</v>
      </c>
      <c r="BE55" s="101">
        <v>4596223.5976843601</v>
      </c>
      <c r="BF55" s="102">
        <v>4629861.1441547694</v>
      </c>
    </row>
    <row r="56" spans="1:58">
      <c r="A56" s="69" t="s">
        <v>100</v>
      </c>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09"/>
      <c r="BA56" s="191"/>
      <c r="BB56" s="191"/>
      <c r="BC56" s="191"/>
      <c r="BD56" s="89"/>
      <c r="BE56" s="89"/>
      <c r="BF56" s="90"/>
    </row>
    <row r="57" spans="1:58">
      <c r="A57" s="69" t="s">
        <v>101</v>
      </c>
      <c r="B57" s="16">
        <v>144177.23791110999</v>
      </c>
      <c r="C57" s="16">
        <v>155235.88963985001</v>
      </c>
      <c r="D57" s="16">
        <v>135925.48994060999</v>
      </c>
      <c r="E57" s="16">
        <v>157883.61003473002</v>
      </c>
      <c r="F57" s="16">
        <v>139933.34423630999</v>
      </c>
      <c r="G57" s="16">
        <v>104547.26475236</v>
      </c>
      <c r="H57" s="16">
        <v>80373.548992190001</v>
      </c>
      <c r="I57" s="16">
        <v>230384.35308127999</v>
      </c>
      <c r="J57" s="16">
        <v>162344.30250607</v>
      </c>
      <c r="K57" s="16">
        <v>218968.09609425001</v>
      </c>
      <c r="L57" s="16">
        <v>237714.05843201</v>
      </c>
      <c r="M57" s="16">
        <v>252730.09256043</v>
      </c>
      <c r="N57" s="16">
        <v>287267.07515088003</v>
      </c>
      <c r="O57" s="16">
        <v>333513.04109562002</v>
      </c>
      <c r="P57" s="16">
        <v>306197.24134278996</v>
      </c>
      <c r="Q57" s="16">
        <v>317339.73796323</v>
      </c>
      <c r="R57" s="16">
        <v>314057.92293757002</v>
      </c>
      <c r="S57" s="16">
        <v>328703.97020626999</v>
      </c>
      <c r="T57" s="16">
        <v>416388.87588928995</v>
      </c>
      <c r="U57" s="16">
        <v>460957.78438303003</v>
      </c>
      <c r="V57" s="16">
        <v>438242.69573824998</v>
      </c>
      <c r="W57" s="16">
        <v>354930.23607827001</v>
      </c>
      <c r="X57" s="16">
        <v>391478.83989551</v>
      </c>
      <c r="Y57" s="16">
        <v>536524.17943091993</v>
      </c>
      <c r="Z57" s="16">
        <v>487479.67312893999</v>
      </c>
      <c r="AA57" s="16">
        <v>403265.43551231001</v>
      </c>
      <c r="AB57" s="16">
        <v>423033.22609397996</v>
      </c>
      <c r="AC57" s="16">
        <v>373291.00774959999</v>
      </c>
      <c r="AD57" s="16">
        <v>359706.23982195003</v>
      </c>
      <c r="AE57" s="16">
        <v>360895.22868634004</v>
      </c>
      <c r="AF57" s="16">
        <v>452230.23224609997</v>
      </c>
      <c r="AG57" s="16">
        <v>457705.20411640004</v>
      </c>
      <c r="AH57" s="16">
        <v>529313.98334132996</v>
      </c>
      <c r="AI57" s="16">
        <v>628601.61166955007</v>
      </c>
      <c r="AJ57" s="16">
        <v>647965.61940671992</v>
      </c>
      <c r="AK57" s="16">
        <v>591717.67966318002</v>
      </c>
      <c r="AL57" s="16">
        <v>492599.51283398998</v>
      </c>
      <c r="AM57" s="16">
        <v>384401.37753056001</v>
      </c>
      <c r="AN57" s="16">
        <v>397171.95011521998</v>
      </c>
      <c r="AO57" s="16">
        <v>406987.18844187999</v>
      </c>
      <c r="AP57" s="16">
        <v>593293.44767695991</v>
      </c>
      <c r="AQ57" s="16">
        <v>706604.26214670995</v>
      </c>
      <c r="AR57" s="16">
        <v>773304.17312255001</v>
      </c>
      <c r="AS57" s="16">
        <v>803552.97358956991</v>
      </c>
      <c r="AT57" s="16">
        <v>850436.58510208991</v>
      </c>
      <c r="AU57" s="16">
        <v>2125624.71779563</v>
      </c>
      <c r="AV57" s="16">
        <v>2669563.1979722702</v>
      </c>
      <c r="AW57" s="16">
        <v>4539477.42778295</v>
      </c>
      <c r="AX57" s="16">
        <v>4554322.6613139501</v>
      </c>
      <c r="AY57" s="16">
        <v>4549581.7912549404</v>
      </c>
      <c r="AZ57" s="109">
        <v>4569733.4352553897</v>
      </c>
      <c r="BA57" s="191">
        <v>4612694.5287069501</v>
      </c>
      <c r="BB57" s="191">
        <v>4700957.5011459198</v>
      </c>
      <c r="BC57" s="191">
        <v>4615617.2000148203</v>
      </c>
      <c r="BD57" s="89">
        <v>4580615.1424203301</v>
      </c>
      <c r="BE57" s="89">
        <v>4596223.5976843601</v>
      </c>
      <c r="BF57" s="90">
        <v>4629861.1441547694</v>
      </c>
    </row>
    <row r="58" spans="1:58">
      <c r="A58" s="70" t="s">
        <v>102</v>
      </c>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09"/>
      <c r="BA58" s="191"/>
      <c r="BB58" s="191"/>
      <c r="BC58" s="191"/>
      <c r="BD58" s="89"/>
      <c r="BE58" s="89"/>
      <c r="BF58" s="90"/>
    </row>
    <row r="59" spans="1:58">
      <c r="A59" s="70" t="s">
        <v>103</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09"/>
      <c r="BA59" s="191"/>
      <c r="BB59" s="191"/>
      <c r="BC59" s="191"/>
      <c r="BD59" s="89"/>
      <c r="BE59" s="89"/>
      <c r="BF59" s="90"/>
    </row>
    <row r="60" spans="1:58">
      <c r="A60" s="70" t="s">
        <v>104</v>
      </c>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09"/>
      <c r="BA60" s="191"/>
      <c r="BB60" s="191"/>
      <c r="BC60" s="191"/>
      <c r="BD60" s="89"/>
      <c r="BE60" s="89"/>
      <c r="BF60" s="90"/>
    </row>
    <row r="61" spans="1:58">
      <c r="A61" s="73"/>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09"/>
      <c r="BA61" s="191"/>
      <c r="BB61" s="191"/>
      <c r="BC61" s="191"/>
      <c r="BD61" s="89"/>
      <c r="BE61" s="89"/>
      <c r="BF61" s="90"/>
    </row>
    <row r="62" spans="1:58">
      <c r="A62" s="69" t="s">
        <v>105</v>
      </c>
      <c r="B62" s="11">
        <v>1481543.2510607596</v>
      </c>
      <c r="C62" s="11">
        <v>1556083.3012058397</v>
      </c>
      <c r="D62" s="11">
        <v>1609734.4851402498</v>
      </c>
      <c r="E62" s="11">
        <v>1741058.03232574</v>
      </c>
      <c r="F62" s="11">
        <v>2103678.8860419299</v>
      </c>
      <c r="G62" s="11">
        <v>1720313.74597456</v>
      </c>
      <c r="H62" s="11">
        <v>2410449.3479216201</v>
      </c>
      <c r="I62" s="11">
        <v>1877557.6290322302</v>
      </c>
      <c r="J62" s="11">
        <v>2026841.1845581201</v>
      </c>
      <c r="K62" s="11">
        <v>2281314.4765354004</v>
      </c>
      <c r="L62" s="11">
        <v>2401678.3498055199</v>
      </c>
      <c r="M62" s="11">
        <v>1898214.03828222</v>
      </c>
      <c r="N62" s="11">
        <v>2290752.8772818102</v>
      </c>
      <c r="O62" s="11">
        <v>2461295.1853838498</v>
      </c>
      <c r="P62" s="11">
        <v>2341849.1367766201</v>
      </c>
      <c r="Q62" s="11">
        <v>2130018.1884864098</v>
      </c>
      <c r="R62" s="11">
        <v>2292998.9727587006</v>
      </c>
      <c r="S62" s="11">
        <v>2291423.3211780302</v>
      </c>
      <c r="T62" s="11">
        <v>2226460.8039353299</v>
      </c>
      <c r="U62" s="11">
        <v>973711.15873944992</v>
      </c>
      <c r="V62" s="11">
        <v>1674646.6337288199</v>
      </c>
      <c r="W62" s="11">
        <v>955442.48656699993</v>
      </c>
      <c r="X62" s="11">
        <v>988575.00336959003</v>
      </c>
      <c r="Y62" s="11">
        <v>872266.30748004001</v>
      </c>
      <c r="Z62" s="11">
        <v>856578.46062802</v>
      </c>
      <c r="AA62" s="11">
        <v>890119.98034597992</v>
      </c>
      <c r="AB62" s="11">
        <v>1025524.6257140799</v>
      </c>
      <c r="AC62" s="11">
        <v>1014265.99706779</v>
      </c>
      <c r="AD62" s="11">
        <v>1014944.76704373</v>
      </c>
      <c r="AE62" s="11">
        <v>1115677.6773363401</v>
      </c>
      <c r="AF62" s="11">
        <v>1079294.55360338</v>
      </c>
      <c r="AG62" s="11">
        <v>1079330.3096861099</v>
      </c>
      <c r="AH62" s="11">
        <v>1152945.5241945898</v>
      </c>
      <c r="AI62" s="11">
        <v>1221745.6290866402</v>
      </c>
      <c r="AJ62" s="11">
        <v>1256114.3581003498</v>
      </c>
      <c r="AK62" s="11">
        <v>1293980.1644242201</v>
      </c>
      <c r="AL62" s="11">
        <v>1404671.4861675699</v>
      </c>
      <c r="AM62" s="11">
        <v>1562948.2845715601</v>
      </c>
      <c r="AN62" s="11">
        <v>1932296.6584795397</v>
      </c>
      <c r="AO62" s="11">
        <v>2258853.8888157196</v>
      </c>
      <c r="AP62" s="11">
        <v>2765876.9595789602</v>
      </c>
      <c r="AQ62" s="11">
        <v>3469322.3109510499</v>
      </c>
      <c r="AR62" s="11">
        <v>3507864.83907753</v>
      </c>
      <c r="AS62" s="11">
        <v>4027533.24504227</v>
      </c>
      <c r="AT62" s="11">
        <v>4752232.7720546294</v>
      </c>
      <c r="AU62" s="11">
        <v>5554158.6292345105</v>
      </c>
      <c r="AV62" s="11">
        <v>5023000.5787716601</v>
      </c>
      <c r="AW62" s="11">
        <v>4878098.3538840096</v>
      </c>
      <c r="AX62" s="11">
        <v>5125530.8524394603</v>
      </c>
      <c r="AY62" s="11">
        <v>5548738.8148389598</v>
      </c>
      <c r="AZ62" s="108">
        <v>5877688.9806333501</v>
      </c>
      <c r="BA62" s="205">
        <v>5977108.4098598296</v>
      </c>
      <c r="BB62" s="205">
        <v>6155281.3825049093</v>
      </c>
      <c r="BC62" s="205">
        <v>6434957.8965683002</v>
      </c>
      <c r="BD62" s="101">
        <v>5965887.5798735907</v>
      </c>
      <c r="BE62" s="101">
        <v>6116325.1559650889</v>
      </c>
      <c r="BF62" s="102">
        <v>6208099.9959579911</v>
      </c>
    </row>
    <row r="63" spans="1:58">
      <c r="A63" s="69" t="s">
        <v>106</v>
      </c>
      <c r="B63" s="11">
        <v>337569.35071272997</v>
      </c>
      <c r="C63" s="11">
        <v>337569.35071272997</v>
      </c>
      <c r="D63" s="11">
        <v>337569.35071272997</v>
      </c>
      <c r="E63" s="11">
        <v>337569.35071272997</v>
      </c>
      <c r="F63" s="11">
        <v>331405.19070186</v>
      </c>
      <c r="G63" s="11">
        <v>331405.19070186</v>
      </c>
      <c r="H63" s="11">
        <v>331405.19070186</v>
      </c>
      <c r="I63" s="11">
        <v>331405.19070186</v>
      </c>
      <c r="J63" s="11">
        <v>331405.19070186</v>
      </c>
      <c r="K63" s="11">
        <v>331405.19070186</v>
      </c>
      <c r="L63" s="11">
        <v>331405.19070186</v>
      </c>
      <c r="M63" s="11">
        <v>331404.98994298</v>
      </c>
      <c r="N63" s="11">
        <v>331404.98994298</v>
      </c>
      <c r="O63" s="11">
        <v>331404.98994298</v>
      </c>
      <c r="P63" s="11">
        <v>331404.98994298</v>
      </c>
      <c r="Q63" s="11">
        <v>331404.98994298</v>
      </c>
      <c r="R63" s="11">
        <v>382421.72169097996</v>
      </c>
      <c r="S63" s="11">
        <v>382421.72169097996</v>
      </c>
      <c r="T63" s="11">
        <v>382421.72169097996</v>
      </c>
      <c r="U63" s="11">
        <v>382421.72169097996</v>
      </c>
      <c r="V63" s="11">
        <v>382421.72169097996</v>
      </c>
      <c r="W63" s="11">
        <v>382421.72169097996</v>
      </c>
      <c r="X63" s="11">
        <v>382421.72169097996</v>
      </c>
      <c r="Y63" s="11">
        <v>382421.72169097996</v>
      </c>
      <c r="Z63" s="11">
        <v>382421.72169097996</v>
      </c>
      <c r="AA63" s="11">
        <v>382421.72169097996</v>
      </c>
      <c r="AB63" s="11">
        <v>382421.72169097996</v>
      </c>
      <c r="AC63" s="11">
        <v>382421.72169097996</v>
      </c>
      <c r="AD63" s="11">
        <v>400311.88552449999</v>
      </c>
      <c r="AE63" s="11">
        <v>400311.88552449999</v>
      </c>
      <c r="AF63" s="11">
        <v>400311.88552449999</v>
      </c>
      <c r="AG63" s="11">
        <v>400311.88552449999</v>
      </c>
      <c r="AH63" s="11">
        <v>400311.88552449999</v>
      </c>
      <c r="AI63" s="11">
        <v>400311.88552449999</v>
      </c>
      <c r="AJ63" s="11">
        <v>400311.88552449999</v>
      </c>
      <c r="AK63" s="11">
        <v>402748.25975949998</v>
      </c>
      <c r="AL63" s="11">
        <v>402748.25975949998</v>
      </c>
      <c r="AM63" s="11">
        <v>402748.25975949998</v>
      </c>
      <c r="AN63" s="11">
        <v>402748.25975949998</v>
      </c>
      <c r="AO63" s="11">
        <v>402748.25975949998</v>
      </c>
      <c r="AP63" s="11">
        <v>433754.68340664002</v>
      </c>
      <c r="AQ63" s="11">
        <v>433754.68340664002</v>
      </c>
      <c r="AR63" s="11">
        <v>433754.68340664002</v>
      </c>
      <c r="AS63" s="11">
        <v>433754.68340664002</v>
      </c>
      <c r="AT63" s="11">
        <v>433754.68340664002</v>
      </c>
      <c r="AU63" s="11">
        <v>433754.68340664002</v>
      </c>
      <c r="AV63" s="11">
        <v>433754.68340664002</v>
      </c>
      <c r="AW63" s="11">
        <v>433743.90852288</v>
      </c>
      <c r="AX63" s="11">
        <v>433743.90852288</v>
      </c>
      <c r="AY63" s="11">
        <v>433743.90852288</v>
      </c>
      <c r="AZ63" s="108">
        <v>433743.90852288</v>
      </c>
      <c r="BA63" s="205">
        <v>433743.90852288</v>
      </c>
      <c r="BB63" s="205">
        <v>422486.17323229997</v>
      </c>
      <c r="BC63" s="205">
        <v>422486.17323229997</v>
      </c>
      <c r="BD63" s="101">
        <v>422486.17323229997</v>
      </c>
      <c r="BE63" s="101">
        <v>421864.36329340003</v>
      </c>
      <c r="BF63" s="102">
        <v>421864.36329340003</v>
      </c>
    </row>
    <row r="64" spans="1:58">
      <c r="A64" s="70" t="s">
        <v>107</v>
      </c>
      <c r="B64" s="16">
        <v>337569.35071272997</v>
      </c>
      <c r="C64" s="16">
        <v>337569.35071272997</v>
      </c>
      <c r="D64" s="16">
        <v>337569.35071272997</v>
      </c>
      <c r="E64" s="16">
        <v>337569.35071272997</v>
      </c>
      <c r="F64" s="16">
        <v>331405.19070186</v>
      </c>
      <c r="G64" s="16">
        <v>331405.19070186</v>
      </c>
      <c r="H64" s="16">
        <v>331405.19070186</v>
      </c>
      <c r="I64" s="16">
        <v>331405.19070186</v>
      </c>
      <c r="J64" s="16">
        <v>331405.19070186</v>
      </c>
      <c r="K64" s="16">
        <v>331405.19070186</v>
      </c>
      <c r="L64" s="16">
        <v>331405.19070186</v>
      </c>
      <c r="M64" s="16">
        <v>331404.98994298</v>
      </c>
      <c r="N64" s="16">
        <v>331404.98994298</v>
      </c>
      <c r="O64" s="16">
        <v>331404.98994298</v>
      </c>
      <c r="P64" s="16">
        <v>331404.98994298</v>
      </c>
      <c r="Q64" s="16">
        <v>331404.98994298</v>
      </c>
      <c r="R64" s="16">
        <v>382421.72169097996</v>
      </c>
      <c r="S64" s="16">
        <v>382421.72169097996</v>
      </c>
      <c r="T64" s="16">
        <v>382421.72169097996</v>
      </c>
      <c r="U64" s="16">
        <v>382421.72169097996</v>
      </c>
      <c r="V64" s="16">
        <v>382421.72169097996</v>
      </c>
      <c r="W64" s="16">
        <v>382421.72169097996</v>
      </c>
      <c r="X64" s="16">
        <v>382421.72169097996</v>
      </c>
      <c r="Y64" s="16">
        <v>382421.72169097996</v>
      </c>
      <c r="Z64" s="16">
        <v>382421.72169097996</v>
      </c>
      <c r="AA64" s="16">
        <v>382421.72169097996</v>
      </c>
      <c r="AB64" s="16">
        <v>382421.72169097996</v>
      </c>
      <c r="AC64" s="16">
        <v>382421.72169097996</v>
      </c>
      <c r="AD64" s="16">
        <v>400311.88552449999</v>
      </c>
      <c r="AE64" s="16">
        <v>400311.88552449999</v>
      </c>
      <c r="AF64" s="16">
        <v>400311.88552449999</v>
      </c>
      <c r="AG64" s="16">
        <v>400311.88552449999</v>
      </c>
      <c r="AH64" s="16">
        <v>400311.88552449999</v>
      </c>
      <c r="AI64" s="16">
        <v>400311.88552449999</v>
      </c>
      <c r="AJ64" s="16">
        <v>400311.88552449999</v>
      </c>
      <c r="AK64" s="16">
        <v>402748.25975949998</v>
      </c>
      <c r="AL64" s="16">
        <v>402748.25975949998</v>
      </c>
      <c r="AM64" s="16">
        <v>402748.25975949998</v>
      </c>
      <c r="AN64" s="16">
        <v>402748.25975949998</v>
      </c>
      <c r="AO64" s="16">
        <v>402748.25975949998</v>
      </c>
      <c r="AP64" s="16">
        <v>433754.68340664002</v>
      </c>
      <c r="AQ64" s="16">
        <v>433754.68340664002</v>
      </c>
      <c r="AR64" s="16">
        <v>433754.68340664002</v>
      </c>
      <c r="AS64" s="16">
        <v>433754.68340664002</v>
      </c>
      <c r="AT64" s="16">
        <v>433754.68340664002</v>
      </c>
      <c r="AU64" s="16">
        <v>433754.68340664002</v>
      </c>
      <c r="AV64" s="16">
        <v>433754.68340664002</v>
      </c>
      <c r="AW64" s="16">
        <v>433743.90852288</v>
      </c>
      <c r="AX64" s="16">
        <v>433743.90852288</v>
      </c>
      <c r="AY64" s="16">
        <v>433743.90852288</v>
      </c>
      <c r="AZ64" s="109">
        <v>433743.90852288</v>
      </c>
      <c r="BA64" s="191">
        <v>433743.90852288</v>
      </c>
      <c r="BB64" s="191">
        <v>422486.17323229997</v>
      </c>
      <c r="BC64" s="191">
        <v>422486.17323229997</v>
      </c>
      <c r="BD64" s="89">
        <v>422486.17323229997</v>
      </c>
      <c r="BE64" s="89">
        <v>421864.36329340003</v>
      </c>
      <c r="BF64" s="90">
        <v>421864.36329340003</v>
      </c>
    </row>
    <row r="65" spans="1:58">
      <c r="A65" s="70" t="s">
        <v>108</v>
      </c>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09"/>
      <c r="BA65" s="191"/>
      <c r="BB65" s="191"/>
      <c r="BC65" s="191"/>
      <c r="BD65" s="89"/>
      <c r="BE65" s="89"/>
      <c r="BF65" s="90"/>
    </row>
    <row r="66" spans="1:58">
      <c r="A66" s="70" t="s">
        <v>109</v>
      </c>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09"/>
      <c r="BA66" s="191"/>
      <c r="BB66" s="191"/>
      <c r="BC66" s="191"/>
      <c r="BD66" s="89"/>
      <c r="BE66" s="89"/>
      <c r="BF66" s="90"/>
    </row>
    <row r="67" spans="1:58">
      <c r="A67" s="70" t="s">
        <v>110</v>
      </c>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09"/>
      <c r="BA67" s="191"/>
      <c r="BB67" s="191"/>
      <c r="BC67" s="191"/>
      <c r="BD67" s="89"/>
      <c r="BE67" s="89"/>
      <c r="BF67" s="90"/>
    </row>
    <row r="68" spans="1:58">
      <c r="A68" s="70" t="s">
        <v>111</v>
      </c>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09"/>
      <c r="BA68" s="191"/>
      <c r="BB68" s="191"/>
      <c r="BC68" s="191"/>
      <c r="BD68" s="89"/>
      <c r="BE68" s="89"/>
      <c r="BF68" s="90"/>
    </row>
    <row r="69" spans="1:58">
      <c r="A69" s="70" t="s">
        <v>112</v>
      </c>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09"/>
      <c r="BA69" s="191"/>
      <c r="BB69" s="191"/>
      <c r="BC69" s="191"/>
      <c r="BD69" s="89"/>
      <c r="BE69" s="89"/>
      <c r="BF69" s="90"/>
    </row>
    <row r="70" spans="1:58">
      <c r="A70" s="70" t="s">
        <v>113</v>
      </c>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09"/>
      <c r="BA70" s="191"/>
      <c r="BB70" s="191"/>
      <c r="BC70" s="191"/>
      <c r="BD70" s="89"/>
      <c r="BE70" s="89"/>
      <c r="BF70" s="90"/>
    </row>
    <row r="71" spans="1:58">
      <c r="A71" s="70" t="s">
        <v>114</v>
      </c>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09"/>
      <c r="BA71" s="191"/>
      <c r="BB71" s="191"/>
      <c r="BC71" s="191"/>
      <c r="BD71" s="89"/>
      <c r="BE71" s="89"/>
      <c r="BF71" s="90"/>
    </row>
    <row r="72" spans="1:58">
      <c r="A72" s="70" t="s">
        <v>115</v>
      </c>
      <c r="B72" s="16">
        <v>0</v>
      </c>
      <c r="C72" s="16">
        <v>0</v>
      </c>
      <c r="D72" s="16">
        <v>0</v>
      </c>
      <c r="E72" s="16">
        <v>0</v>
      </c>
      <c r="F72" s="16">
        <v>0</v>
      </c>
      <c r="G72" s="16">
        <v>0</v>
      </c>
      <c r="H72" s="16">
        <v>0</v>
      </c>
      <c r="I72" s="16">
        <v>0</v>
      </c>
      <c r="J72" s="16">
        <v>0</v>
      </c>
      <c r="K72" s="16">
        <v>0</v>
      </c>
      <c r="L72" s="16">
        <v>0</v>
      </c>
      <c r="M72" s="16">
        <v>0</v>
      </c>
      <c r="N72" s="16">
        <v>0</v>
      </c>
      <c r="O72" s="16">
        <v>0</v>
      </c>
      <c r="P72" s="16">
        <v>0</v>
      </c>
      <c r="Q72" s="16">
        <v>0</v>
      </c>
      <c r="R72" s="16">
        <v>0</v>
      </c>
      <c r="S72" s="16">
        <v>0</v>
      </c>
      <c r="T72" s="16">
        <v>0</v>
      </c>
      <c r="U72" s="16">
        <v>0</v>
      </c>
      <c r="V72" s="16">
        <v>0</v>
      </c>
      <c r="W72" s="16">
        <v>0</v>
      </c>
      <c r="X72" s="16">
        <v>0</v>
      </c>
      <c r="Y72" s="16">
        <v>0</v>
      </c>
      <c r="Z72" s="16">
        <v>0</v>
      </c>
      <c r="AA72" s="16">
        <v>0</v>
      </c>
      <c r="AB72" s="16">
        <v>0</v>
      </c>
      <c r="AC72" s="16">
        <v>0</v>
      </c>
      <c r="AD72" s="16">
        <v>0</v>
      </c>
      <c r="AE72" s="16">
        <v>0</v>
      </c>
      <c r="AF72" s="16">
        <v>0</v>
      </c>
      <c r="AG72" s="16">
        <v>0</v>
      </c>
      <c r="AH72" s="16">
        <v>0</v>
      </c>
      <c r="AI72" s="16">
        <v>0</v>
      </c>
      <c r="AJ72" s="16">
        <v>0</v>
      </c>
      <c r="AK72" s="16">
        <v>0</v>
      </c>
      <c r="AL72" s="16">
        <v>0</v>
      </c>
      <c r="AM72" s="16">
        <v>0</v>
      </c>
      <c r="AN72" s="16">
        <v>0</v>
      </c>
      <c r="AO72" s="16">
        <v>0</v>
      </c>
      <c r="AP72" s="16">
        <v>0</v>
      </c>
      <c r="AQ72" s="16">
        <v>0</v>
      </c>
      <c r="AR72" s="16">
        <v>0</v>
      </c>
      <c r="AS72" s="16">
        <v>0</v>
      </c>
      <c r="AT72" s="16">
        <v>0</v>
      </c>
      <c r="AU72" s="16">
        <v>0</v>
      </c>
      <c r="AV72" s="16">
        <v>0</v>
      </c>
      <c r="AW72" s="16">
        <v>0</v>
      </c>
      <c r="AX72" s="16">
        <v>0</v>
      </c>
      <c r="AY72" s="16">
        <v>0</v>
      </c>
      <c r="AZ72" s="109">
        <v>0</v>
      </c>
      <c r="BA72" s="109">
        <v>0</v>
      </c>
      <c r="BB72" s="109">
        <v>0</v>
      </c>
      <c r="BC72" s="109">
        <v>0</v>
      </c>
      <c r="BD72" s="109">
        <v>0</v>
      </c>
      <c r="BE72" s="109">
        <v>0</v>
      </c>
      <c r="BF72" s="17">
        <v>0</v>
      </c>
    </row>
    <row r="73" spans="1:58">
      <c r="A73" s="69" t="s">
        <v>116</v>
      </c>
      <c r="B73" s="11">
        <v>59477.456763899994</v>
      </c>
      <c r="C73" s="11">
        <v>58343.893691379999</v>
      </c>
      <c r="D73" s="11">
        <v>30184.23502977</v>
      </c>
      <c r="E73" s="11">
        <v>39160.575884999998</v>
      </c>
      <c r="F73" s="11">
        <v>38105.972576900007</v>
      </c>
      <c r="G73" s="11">
        <v>23500.841517700002</v>
      </c>
      <c r="H73" s="11">
        <v>29145.479672180001</v>
      </c>
      <c r="I73" s="11">
        <v>27857.334293790002</v>
      </c>
      <c r="J73" s="11">
        <v>75681.439841499989</v>
      </c>
      <c r="K73" s="11">
        <v>163205.56873011999</v>
      </c>
      <c r="L73" s="11">
        <v>214902.57096965</v>
      </c>
      <c r="M73" s="11">
        <v>15446.76445721</v>
      </c>
      <c r="N73" s="11">
        <v>14618.241383979999</v>
      </c>
      <c r="O73" s="11">
        <v>12520.965748659999</v>
      </c>
      <c r="P73" s="11">
        <v>11217.62974199</v>
      </c>
      <c r="Q73" s="11">
        <v>10969.683639319999</v>
      </c>
      <c r="R73" s="11">
        <v>12784.689105719999</v>
      </c>
      <c r="S73" s="11">
        <v>14313.376622700001</v>
      </c>
      <c r="T73" s="11">
        <v>9853.9796568799993</v>
      </c>
      <c r="U73" s="11">
        <v>8703.3479873400011</v>
      </c>
      <c r="V73" s="11">
        <v>6553.85385305</v>
      </c>
      <c r="W73" s="11">
        <v>7794.2228264399992</v>
      </c>
      <c r="X73" s="11">
        <v>6217.1138873500004</v>
      </c>
      <c r="Y73" s="11">
        <v>16559.835856000002</v>
      </c>
      <c r="Z73" s="11">
        <v>14783.968890790002</v>
      </c>
      <c r="AA73" s="11">
        <v>12663.63222512</v>
      </c>
      <c r="AB73" s="11">
        <v>10984.08240542</v>
      </c>
      <c r="AC73" s="11">
        <v>9802.3741709699989</v>
      </c>
      <c r="AD73" s="11">
        <v>7937.70629328</v>
      </c>
      <c r="AE73" s="11">
        <v>6536.9763713599996</v>
      </c>
      <c r="AF73" s="11">
        <v>6509.3776232800001</v>
      </c>
      <c r="AG73" s="11">
        <v>4029.6231054099999</v>
      </c>
      <c r="AH73" s="11">
        <v>3095.4619753699999</v>
      </c>
      <c r="AI73" s="11">
        <v>2487.2309842499999</v>
      </c>
      <c r="AJ73" s="11">
        <v>2398.5708170600001</v>
      </c>
      <c r="AK73" s="11">
        <v>12487.57496806</v>
      </c>
      <c r="AL73" s="11">
        <v>12942.92839621</v>
      </c>
      <c r="AM73" s="11">
        <v>12711.561577549999</v>
      </c>
      <c r="AN73" s="11">
        <v>7923.9841202799998</v>
      </c>
      <c r="AO73" s="11">
        <v>8457.4342926200006</v>
      </c>
      <c r="AP73" s="11">
        <v>155352.80246619994</v>
      </c>
      <c r="AQ73" s="11">
        <v>403411.27681782999</v>
      </c>
      <c r="AR73" s="11">
        <v>124180.3052052</v>
      </c>
      <c r="AS73" s="11">
        <v>147925.90412751</v>
      </c>
      <c r="AT73" s="11">
        <v>176170.60311704001</v>
      </c>
      <c r="AU73" s="11">
        <v>239279.56723789001</v>
      </c>
      <c r="AV73" s="11">
        <v>353799.21011491999</v>
      </c>
      <c r="AW73" s="11">
        <v>11679.636314469999</v>
      </c>
      <c r="AX73" s="11">
        <v>55696.303987710002</v>
      </c>
      <c r="AY73" s="11">
        <v>97469.098172979997</v>
      </c>
      <c r="AZ73" s="108">
        <v>188194.31386234</v>
      </c>
      <c r="BA73" s="205">
        <v>240101.72341579001</v>
      </c>
      <c r="BB73" s="205">
        <v>257060.57931671999</v>
      </c>
      <c r="BC73" s="205">
        <v>266203.75338318001</v>
      </c>
      <c r="BD73" s="101">
        <v>257055.93471545001</v>
      </c>
      <c r="BE73" s="101">
        <v>273059.10996110999</v>
      </c>
      <c r="BF73" s="102">
        <v>292057.36949075002</v>
      </c>
    </row>
    <row r="74" spans="1:58">
      <c r="A74" s="70" t="s">
        <v>117</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09"/>
      <c r="BA74" s="191"/>
      <c r="BB74" s="191"/>
      <c r="BC74" s="191"/>
      <c r="BD74" s="89"/>
      <c r="BE74" s="89"/>
      <c r="BF74" s="90"/>
    </row>
    <row r="75" spans="1:58">
      <c r="A75" s="70" t="s">
        <v>118</v>
      </c>
      <c r="B75" s="16">
        <v>25060.20422231</v>
      </c>
      <c r="C75" s="16">
        <v>34408.512987529997</v>
      </c>
      <c r="D75" s="16">
        <v>24057.568594320001</v>
      </c>
      <c r="E75" s="16">
        <v>22073.96962295</v>
      </c>
      <c r="F75" s="16">
        <v>21017.029205580002</v>
      </c>
      <c r="G75" s="16">
        <v>19085.242901310001</v>
      </c>
      <c r="H75" s="16">
        <v>18176.725784319999</v>
      </c>
      <c r="I75" s="16">
        <v>16946.13480734</v>
      </c>
      <c r="J75" s="16">
        <v>19890.344428069999</v>
      </c>
      <c r="K75" s="16">
        <v>24248.378202380001</v>
      </c>
      <c r="L75" s="16">
        <v>27686.813593130002</v>
      </c>
      <c r="M75" s="16">
        <v>15446.76445721</v>
      </c>
      <c r="N75" s="16">
        <v>14618.241383979999</v>
      </c>
      <c r="O75" s="16">
        <v>12520.965748659999</v>
      </c>
      <c r="P75" s="16">
        <v>11217.62974199</v>
      </c>
      <c r="Q75" s="16">
        <v>10969.683639319999</v>
      </c>
      <c r="R75" s="16">
        <v>12784.689105719999</v>
      </c>
      <c r="S75" s="16">
        <v>14313.376622700001</v>
      </c>
      <c r="T75" s="16">
        <v>9853.9796568799993</v>
      </c>
      <c r="U75" s="16">
        <v>8703.3479873400011</v>
      </c>
      <c r="V75" s="16">
        <v>6553.85385305</v>
      </c>
      <c r="W75" s="16">
        <v>7794.2228264399992</v>
      </c>
      <c r="X75" s="16">
        <v>6217.1138873500004</v>
      </c>
      <c r="Y75" s="16">
        <v>16559.835856000002</v>
      </c>
      <c r="Z75" s="16">
        <v>14783.968890790002</v>
      </c>
      <c r="AA75" s="16">
        <v>12663.63222512</v>
      </c>
      <c r="AB75" s="16">
        <v>10984.08240542</v>
      </c>
      <c r="AC75" s="16">
        <v>9802.3741709699989</v>
      </c>
      <c r="AD75" s="16">
        <v>7937.70629328</v>
      </c>
      <c r="AE75" s="16">
        <v>6536.9763713599996</v>
      </c>
      <c r="AF75" s="16">
        <v>6509.3776232800001</v>
      </c>
      <c r="AG75" s="16">
        <v>4029.6231054099999</v>
      </c>
      <c r="AH75" s="16">
        <v>3095.4619753699999</v>
      </c>
      <c r="AI75" s="16">
        <v>2487.2309842499999</v>
      </c>
      <c r="AJ75" s="16">
        <v>2398.5708170600001</v>
      </c>
      <c r="AK75" s="16">
        <v>12487.57496806</v>
      </c>
      <c r="AL75" s="16">
        <v>12942.92839621</v>
      </c>
      <c r="AM75" s="16">
        <v>12711.561577549999</v>
      </c>
      <c r="AN75" s="16">
        <v>7923.9841202799998</v>
      </c>
      <c r="AO75" s="16">
        <v>8457.4342926200006</v>
      </c>
      <c r="AP75" s="16">
        <v>155352.80246619994</v>
      </c>
      <c r="AQ75" s="16">
        <v>403411.27681782999</v>
      </c>
      <c r="AR75" s="16">
        <v>124180.3052052</v>
      </c>
      <c r="AS75" s="16">
        <v>147925.90412751</v>
      </c>
      <c r="AT75" s="16">
        <v>176170.60311704001</v>
      </c>
      <c r="AU75" s="16">
        <v>239279.56723789001</v>
      </c>
      <c r="AV75" s="16">
        <v>353799.21011491999</v>
      </c>
      <c r="AW75" s="16">
        <v>11679.636314469999</v>
      </c>
      <c r="AX75" s="16">
        <v>55696.303987710002</v>
      </c>
      <c r="AY75" s="16">
        <v>97469.098172979997</v>
      </c>
      <c r="AZ75" s="109">
        <v>188194.31386234</v>
      </c>
      <c r="BA75" s="191">
        <v>240101.72341579001</v>
      </c>
      <c r="BB75" s="191">
        <v>257060.57931671999</v>
      </c>
      <c r="BC75" s="191">
        <v>266203.75338318001</v>
      </c>
      <c r="BD75" s="89">
        <v>257055.93471545001</v>
      </c>
      <c r="BE75" s="89">
        <v>273059.10996110999</v>
      </c>
      <c r="BF75" s="90">
        <v>292057.36949075002</v>
      </c>
    </row>
    <row r="76" spans="1:58">
      <c r="A76" s="70" t="s">
        <v>119</v>
      </c>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09"/>
      <c r="BA76" s="191"/>
      <c r="BB76" s="191"/>
      <c r="BC76" s="191"/>
      <c r="BD76" s="89"/>
      <c r="BE76" s="89"/>
      <c r="BF76" s="90"/>
    </row>
    <row r="77" spans="1:58">
      <c r="A77" s="70" t="s">
        <v>120</v>
      </c>
      <c r="B77" s="11">
        <v>115229.35255451</v>
      </c>
      <c r="C77" s="11">
        <v>60675.646181410004</v>
      </c>
      <c r="D77" s="11">
        <v>137987.82215185999</v>
      </c>
      <c r="E77" s="11">
        <v>208334.49016185</v>
      </c>
      <c r="F77" s="11">
        <v>370327.87160449999</v>
      </c>
      <c r="G77" s="11">
        <v>263967.09731117002</v>
      </c>
      <c r="H77" s="11">
        <v>525835.00028025999</v>
      </c>
      <c r="I77" s="11">
        <v>47519.728836720002</v>
      </c>
      <c r="J77" s="11">
        <v>42328.34762642</v>
      </c>
      <c r="K77" s="11">
        <v>42233.230008089995</v>
      </c>
      <c r="L77" s="11">
        <v>38677.65956005</v>
      </c>
      <c r="M77" s="11">
        <v>38149.032482129995</v>
      </c>
      <c r="N77" s="11">
        <v>49916.93948424</v>
      </c>
      <c r="O77" s="11">
        <v>53914.317992300006</v>
      </c>
      <c r="P77" s="11">
        <v>53476.963000519994</v>
      </c>
      <c r="Q77" s="11">
        <v>45042.634158839996</v>
      </c>
      <c r="R77" s="11">
        <v>55645.873689940003</v>
      </c>
      <c r="S77" s="11">
        <v>43025.155527579998</v>
      </c>
      <c r="T77" s="11">
        <v>57493.124016150003</v>
      </c>
      <c r="U77" s="11">
        <v>47747.585989610001</v>
      </c>
      <c r="V77" s="11">
        <v>47100.047729930004</v>
      </c>
      <c r="W77" s="11">
        <v>59978.173385820002</v>
      </c>
      <c r="X77" s="11">
        <v>78932.211811130008</v>
      </c>
      <c r="Y77" s="11">
        <v>22660.832808470001</v>
      </c>
      <c r="Z77" s="11">
        <v>44425.848040209996</v>
      </c>
      <c r="AA77" s="11">
        <v>44133.843306800001</v>
      </c>
      <c r="AB77" s="11">
        <v>70655.311785469996</v>
      </c>
      <c r="AC77" s="11">
        <v>72409.42650413001</v>
      </c>
      <c r="AD77" s="11">
        <v>67640.832174879994</v>
      </c>
      <c r="AE77" s="11">
        <v>132312.29320175</v>
      </c>
      <c r="AF77" s="11">
        <v>40669.602122190001</v>
      </c>
      <c r="AG77" s="11">
        <v>26941.24273088</v>
      </c>
      <c r="AH77" s="11">
        <v>36385.544817949994</v>
      </c>
      <c r="AI77" s="11">
        <v>39081.956002680003</v>
      </c>
      <c r="AJ77" s="11">
        <v>16872.297349010001</v>
      </c>
      <c r="AK77" s="11">
        <v>6991.2904766499996</v>
      </c>
      <c r="AL77" s="11">
        <v>30976.165193609999</v>
      </c>
      <c r="AM77" s="11">
        <v>8229.00064905</v>
      </c>
      <c r="AN77" s="11">
        <v>52452.040646870002</v>
      </c>
      <c r="AO77" s="11">
        <v>16866.130343929999</v>
      </c>
      <c r="AP77" s="11">
        <v>118373.0951381</v>
      </c>
      <c r="AQ77" s="11">
        <v>104327.18490469</v>
      </c>
      <c r="AR77" s="11">
        <v>18981.549088790001</v>
      </c>
      <c r="AS77" s="11">
        <v>102566.31932748</v>
      </c>
      <c r="AT77" s="11">
        <v>222916.94342562</v>
      </c>
      <c r="AU77" s="11">
        <v>743015.76791827998</v>
      </c>
      <c r="AV77" s="11">
        <v>30599.904591459999</v>
      </c>
      <c r="AW77" s="11">
        <v>46250.08970235</v>
      </c>
      <c r="AX77" s="11">
        <v>33680.100236700004</v>
      </c>
      <c r="AY77" s="11">
        <v>85063.055389529996</v>
      </c>
      <c r="AZ77" s="108">
        <v>7040.0627398799998</v>
      </c>
      <c r="BA77" s="205">
        <v>2986.9029601500001</v>
      </c>
      <c r="BB77" s="205">
        <v>80065.85848748</v>
      </c>
      <c r="BC77" s="205">
        <v>361669.02689512999</v>
      </c>
      <c r="BD77" s="101">
        <v>5013.3655526700004</v>
      </c>
      <c r="BE77" s="101">
        <v>139305.43050464001</v>
      </c>
      <c r="BF77" s="102">
        <v>91003.421695059995</v>
      </c>
    </row>
    <row r="78" spans="1:58">
      <c r="A78" s="70" t="s">
        <v>121</v>
      </c>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09"/>
      <c r="BA78" s="191"/>
      <c r="BB78" s="191"/>
      <c r="BC78" s="191"/>
      <c r="BD78" s="89"/>
      <c r="BE78" s="89"/>
      <c r="BF78" s="90"/>
    </row>
    <row r="79" spans="1:58">
      <c r="A79" s="70" t="s">
        <v>122</v>
      </c>
      <c r="B79" s="16"/>
      <c r="C79" s="16"/>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09"/>
      <c r="BA79" s="191"/>
      <c r="BB79" s="191"/>
      <c r="BC79" s="191"/>
      <c r="BD79" s="89"/>
      <c r="BE79" s="89"/>
      <c r="BF79" s="90"/>
    </row>
    <row r="80" spans="1:58">
      <c r="A80" s="70" t="s">
        <v>123</v>
      </c>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09"/>
      <c r="BA80" s="191"/>
      <c r="BB80" s="191"/>
      <c r="BC80" s="191"/>
      <c r="BD80" s="89"/>
      <c r="BE80" s="89"/>
      <c r="BF80" s="90"/>
    </row>
    <row r="81" spans="1:58">
      <c r="A81" s="70" t="s">
        <v>124</v>
      </c>
      <c r="B81" s="16">
        <v>34417.252541589995</v>
      </c>
      <c r="C81" s="16">
        <v>23935.380703849998</v>
      </c>
      <c r="D81" s="16">
        <v>6126.6664354499999</v>
      </c>
      <c r="E81" s="16">
        <v>17086.606262049998</v>
      </c>
      <c r="F81" s="16">
        <v>17088.943371320001</v>
      </c>
      <c r="G81" s="16">
        <v>4415.5986163900006</v>
      </c>
      <c r="H81" s="16">
        <v>10968.753887860001</v>
      </c>
      <c r="I81" s="16">
        <v>10911.199486450001</v>
      </c>
      <c r="J81" s="16">
        <v>55791.095413429997</v>
      </c>
      <c r="K81" s="16">
        <v>138957.19052773999</v>
      </c>
      <c r="L81" s="16">
        <v>187215.75737651999</v>
      </c>
      <c r="M81" s="16">
        <v>0</v>
      </c>
      <c r="N81" s="16">
        <v>0</v>
      </c>
      <c r="O81" s="16">
        <v>0</v>
      </c>
      <c r="P81" s="16">
        <v>0</v>
      </c>
      <c r="Q81" s="16">
        <v>0</v>
      </c>
      <c r="R81" s="16">
        <v>0</v>
      </c>
      <c r="S81" s="16">
        <v>0</v>
      </c>
      <c r="T81" s="16">
        <v>0</v>
      </c>
      <c r="U81" s="16">
        <v>0</v>
      </c>
      <c r="V81" s="16">
        <v>0</v>
      </c>
      <c r="W81" s="16">
        <v>0</v>
      </c>
      <c r="X81" s="16">
        <v>0</v>
      </c>
      <c r="Y81" s="16">
        <v>0</v>
      </c>
      <c r="Z81" s="16">
        <v>0</v>
      </c>
      <c r="AA81" s="16">
        <v>0</v>
      </c>
      <c r="AB81" s="16">
        <v>0</v>
      </c>
      <c r="AC81" s="16">
        <v>0</v>
      </c>
      <c r="AD81" s="16">
        <v>0</v>
      </c>
      <c r="AE81" s="16">
        <v>0</v>
      </c>
      <c r="AF81" s="16">
        <v>0</v>
      </c>
      <c r="AG81" s="16">
        <v>0</v>
      </c>
      <c r="AH81" s="16">
        <v>0</v>
      </c>
      <c r="AI81" s="16">
        <v>0</v>
      </c>
      <c r="AJ81" s="16">
        <v>0</v>
      </c>
      <c r="AK81" s="16">
        <v>0</v>
      </c>
      <c r="AL81" s="16">
        <v>0</v>
      </c>
      <c r="AM81" s="16">
        <v>0</v>
      </c>
      <c r="AN81" s="16">
        <v>0</v>
      </c>
      <c r="AO81" s="16">
        <v>0</v>
      </c>
      <c r="AP81" s="16">
        <v>0</v>
      </c>
      <c r="AQ81" s="16">
        <v>0</v>
      </c>
      <c r="AR81" s="16">
        <v>0</v>
      </c>
      <c r="AS81" s="16">
        <v>0</v>
      </c>
      <c r="AT81" s="16">
        <v>0</v>
      </c>
      <c r="AU81" s="16">
        <v>0</v>
      </c>
      <c r="AV81" s="16">
        <v>0</v>
      </c>
      <c r="AW81" s="16">
        <v>0</v>
      </c>
      <c r="AX81" s="16">
        <v>0</v>
      </c>
      <c r="AY81" s="16">
        <v>0</v>
      </c>
      <c r="AZ81" s="109">
        <v>0</v>
      </c>
      <c r="BA81" s="109">
        <v>0</v>
      </c>
      <c r="BB81" s="109">
        <v>0</v>
      </c>
      <c r="BC81" s="109">
        <v>0</v>
      </c>
      <c r="BD81" s="109">
        <v>0</v>
      </c>
      <c r="BE81" s="109">
        <v>0</v>
      </c>
      <c r="BF81" s="17">
        <v>0</v>
      </c>
    </row>
    <row r="82" spans="1:58">
      <c r="A82" s="70" t="s">
        <v>125</v>
      </c>
      <c r="B82" s="16"/>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09"/>
      <c r="BA82" s="191"/>
      <c r="BB82" s="191"/>
      <c r="BC82" s="191"/>
      <c r="BD82" s="89"/>
      <c r="BE82" s="89"/>
      <c r="BF82" s="90"/>
    </row>
    <row r="83" spans="1:58">
      <c r="A83" s="69" t="s">
        <v>126</v>
      </c>
      <c r="B83" s="11">
        <v>672660.08729452</v>
      </c>
      <c r="C83" s="11">
        <v>703116.86800815002</v>
      </c>
      <c r="D83" s="11">
        <v>745542.24993088003</v>
      </c>
      <c r="E83" s="11">
        <v>781902.61305132997</v>
      </c>
      <c r="F83" s="11">
        <v>906015.94298499997</v>
      </c>
      <c r="G83" s="11">
        <v>680185.48973893991</v>
      </c>
      <c r="H83" s="11">
        <v>1073880.3179679301</v>
      </c>
      <c r="I83" s="11">
        <v>949412.63488317002</v>
      </c>
      <c r="J83" s="11">
        <v>1044056.73055838</v>
      </c>
      <c r="K83" s="11">
        <v>1196279.9287283001</v>
      </c>
      <c r="L83" s="11">
        <v>1306939.05178167</v>
      </c>
      <c r="M83" s="11">
        <v>1252261.6477077401</v>
      </c>
      <c r="N83" s="11">
        <v>1469325.96066982</v>
      </c>
      <c r="O83" s="11">
        <v>1776485.3709327599</v>
      </c>
      <c r="P83" s="11">
        <v>1659290.66237769</v>
      </c>
      <c r="Q83" s="11">
        <v>1420452.66994817</v>
      </c>
      <c r="R83" s="11">
        <v>1475845.11581468</v>
      </c>
      <c r="S83" s="11">
        <v>1491563.2093070601</v>
      </c>
      <c r="T83" s="11">
        <v>1383316.86673805</v>
      </c>
      <c r="U83" s="11">
        <v>133022.60307356005</v>
      </c>
      <c r="V83" s="11">
        <v>634343.39769863</v>
      </c>
      <c r="W83" s="11">
        <v>66110.496604300002</v>
      </c>
      <c r="X83" s="11">
        <v>52696.856686779996</v>
      </c>
      <c r="Y83" s="11">
        <v>63772.460022530002</v>
      </c>
      <c r="Z83" s="11">
        <v>12239.689947639999</v>
      </c>
      <c r="AA83" s="11">
        <v>43243.857422289999</v>
      </c>
      <c r="AB83" s="11">
        <v>83931.45482228999</v>
      </c>
      <c r="AC83" s="11">
        <v>148909.48950229</v>
      </c>
      <c r="AD83" s="11">
        <v>160136.26637120999</v>
      </c>
      <c r="AE83" s="11">
        <v>206278.56092486999</v>
      </c>
      <c r="AF83" s="11">
        <v>212522.44162939998</v>
      </c>
      <c r="AG83" s="11">
        <v>206365.91509893999</v>
      </c>
      <c r="AH83" s="11">
        <v>287728.46195709996</v>
      </c>
      <c r="AI83" s="11">
        <v>296221.47357159003</v>
      </c>
      <c r="AJ83" s="11">
        <v>342192.86444780999</v>
      </c>
      <c r="AK83" s="11">
        <v>529618.31287723</v>
      </c>
      <c r="AL83" s="11">
        <v>618896.17274647998</v>
      </c>
      <c r="AM83" s="11">
        <v>784939.95336359995</v>
      </c>
      <c r="AN83" s="11">
        <v>1061819.4373681999</v>
      </c>
      <c r="AO83" s="11">
        <v>1410862.65020013</v>
      </c>
      <c r="AP83" s="11">
        <v>1741034.5248609199</v>
      </c>
      <c r="AQ83" s="11">
        <v>2137264.1446676599</v>
      </c>
      <c r="AR83" s="11">
        <v>2528153.9889930398</v>
      </c>
      <c r="AS83" s="11">
        <v>2938251.6487296098</v>
      </c>
      <c r="AT83" s="11">
        <v>3510076.0562360696</v>
      </c>
      <c r="AU83" s="11">
        <v>3725253.1601929902</v>
      </c>
      <c r="AV83" s="11">
        <v>3786037.1489039399</v>
      </c>
      <c r="AW83" s="11">
        <v>3920453.8807146698</v>
      </c>
      <c r="AX83" s="11">
        <v>4132479.3361666701</v>
      </c>
      <c r="AY83" s="11">
        <v>4455108.3299620301</v>
      </c>
      <c r="AZ83" s="108">
        <v>4765231.6021011397</v>
      </c>
      <c r="BA83" s="205">
        <v>4808912.8981774002</v>
      </c>
      <c r="BB83" s="205">
        <v>4864587.2160317693</v>
      </c>
      <c r="BC83" s="205">
        <v>4878574.6686533494</v>
      </c>
      <c r="BD83" s="101">
        <v>4771114.0627620704</v>
      </c>
      <c r="BE83" s="101">
        <v>4776419.0690105995</v>
      </c>
      <c r="BF83" s="102">
        <v>4898525.0020180307</v>
      </c>
    </row>
    <row r="84" spans="1:58">
      <c r="A84" s="69" t="s">
        <v>127</v>
      </c>
      <c r="B84" s="11">
        <v>171640.03833862999</v>
      </c>
      <c r="C84" s="11">
        <v>173679.44942530998</v>
      </c>
      <c r="D84" s="11">
        <v>176878.91937792001</v>
      </c>
      <c r="E84" s="11">
        <v>179708.06595539002</v>
      </c>
      <c r="F84" s="11">
        <v>181136.7602742</v>
      </c>
      <c r="G84" s="11">
        <v>179593.34805032</v>
      </c>
      <c r="H84" s="11">
        <v>181548.68317358999</v>
      </c>
      <c r="I84" s="11">
        <v>183543.16290215999</v>
      </c>
      <c r="J84" s="11">
        <v>184927.99104137</v>
      </c>
      <c r="K84" s="11">
        <v>186153.42975827999</v>
      </c>
      <c r="L84" s="11">
        <v>192335.50593787999</v>
      </c>
      <c r="M84" s="11">
        <v>166099.17749246</v>
      </c>
      <c r="N84" s="11">
        <v>166099.17749246</v>
      </c>
      <c r="O84" s="11">
        <v>168886.90247253</v>
      </c>
      <c r="P84" s="11">
        <v>170171.94409162999</v>
      </c>
      <c r="Q84" s="11">
        <v>170919.54027932</v>
      </c>
      <c r="R84" s="11">
        <v>174888.65752109</v>
      </c>
      <c r="S84" s="11">
        <v>179591.26135031</v>
      </c>
      <c r="T84" s="11">
        <v>182861.27642056</v>
      </c>
      <c r="U84" s="11">
        <v>184676.08437926002</v>
      </c>
      <c r="V84" s="11">
        <v>188544.66130429998</v>
      </c>
      <c r="W84" s="11">
        <v>189326.81783560998</v>
      </c>
      <c r="X84" s="11">
        <v>189963.68008279998</v>
      </c>
      <c r="Y84" s="11">
        <v>195844.44573097001</v>
      </c>
      <c r="Z84" s="11">
        <v>197373.79166201001</v>
      </c>
      <c r="AA84" s="11">
        <v>198114.09315144</v>
      </c>
      <c r="AB84" s="11">
        <v>201502.72599397</v>
      </c>
      <c r="AC84" s="11">
        <v>203879.19169308999</v>
      </c>
      <c r="AD84" s="11">
        <v>206469.45511994002</v>
      </c>
      <c r="AE84" s="11">
        <v>209941.70556269001</v>
      </c>
      <c r="AF84" s="11">
        <v>214782.94597249999</v>
      </c>
      <c r="AG84" s="11">
        <v>224084.49148222001</v>
      </c>
      <c r="AH84" s="11">
        <v>226219.57800146</v>
      </c>
      <c r="AI84" s="11">
        <v>227753.07345110999</v>
      </c>
      <c r="AJ84" s="11">
        <v>258506.82122801998</v>
      </c>
      <c r="AK84" s="11">
        <v>238323.60829889</v>
      </c>
      <c r="AL84" s="11">
        <v>239446.12366613001</v>
      </c>
      <c r="AM84" s="11">
        <v>243295.15229004002</v>
      </c>
      <c r="AN84" s="11">
        <v>245479.83046666</v>
      </c>
      <c r="AO84" s="11">
        <v>248981.13548132</v>
      </c>
      <c r="AP84" s="11">
        <v>252728.48521521999</v>
      </c>
      <c r="AQ84" s="11">
        <v>262724.93281405</v>
      </c>
      <c r="AR84" s="11">
        <v>273135.01153218001</v>
      </c>
      <c r="AS84" s="11">
        <v>274052.99393617001</v>
      </c>
      <c r="AT84" s="11">
        <v>278064.72473753005</v>
      </c>
      <c r="AU84" s="11">
        <v>281796.97594873997</v>
      </c>
      <c r="AV84" s="11">
        <v>285139.91892413003</v>
      </c>
      <c r="AW84" s="11">
        <v>297423.42983023997</v>
      </c>
      <c r="AX84" s="11">
        <v>298017.12401262001</v>
      </c>
      <c r="AY84" s="11">
        <v>303395.60838486999</v>
      </c>
      <c r="AZ84" s="108">
        <v>310726.23607790004</v>
      </c>
      <c r="BA84" s="205">
        <v>320098.93852657999</v>
      </c>
      <c r="BB84" s="205">
        <v>328646.19347106002</v>
      </c>
      <c r="BC84" s="205">
        <v>335711.06294709997</v>
      </c>
      <c r="BD84" s="101">
        <v>339708.85244848998</v>
      </c>
      <c r="BE84" s="101">
        <v>346075.21425178001</v>
      </c>
      <c r="BF84" s="102">
        <v>348598.50952180999</v>
      </c>
    </row>
    <row r="85" spans="1:58">
      <c r="A85" s="69" t="s">
        <v>128</v>
      </c>
      <c r="B85" s="11">
        <v>111306.33185612</v>
      </c>
      <c r="C85" s="11">
        <v>179205.89143834001</v>
      </c>
      <c r="D85" s="11">
        <v>120209.25699142998</v>
      </c>
      <c r="E85" s="11">
        <v>119891.23730021997</v>
      </c>
      <c r="F85" s="11">
        <v>180596.93207767999</v>
      </c>
      <c r="G85" s="11">
        <v>119926.46497863001</v>
      </c>
      <c r="H85" s="11">
        <v>119538.42723878</v>
      </c>
      <c r="I85" s="11">
        <v>180329.12171054003</v>
      </c>
      <c r="J85" s="11">
        <v>190121.78004330996</v>
      </c>
      <c r="K85" s="11">
        <v>199382.68031925001</v>
      </c>
      <c r="L85" s="11">
        <v>152847.62431278999</v>
      </c>
      <c r="M85" s="11">
        <v>91667.394267469979</v>
      </c>
      <c r="N85" s="11">
        <v>98125.16898300001</v>
      </c>
      <c r="O85" s="11">
        <v>94534.051252839985</v>
      </c>
      <c r="P85" s="11">
        <v>93891.189655590002</v>
      </c>
      <c r="Q85" s="11">
        <v>90528.256435439995</v>
      </c>
      <c r="R85" s="11">
        <v>126783.69784550002</v>
      </c>
      <c r="S85" s="11">
        <v>90067.691123410012</v>
      </c>
      <c r="T85" s="11">
        <v>84088.857051250001</v>
      </c>
      <c r="U85" s="11">
        <v>84095.217674920015</v>
      </c>
      <c r="V85" s="11">
        <v>124020.58530865997</v>
      </c>
      <c r="W85" s="11">
        <v>83321.029812530003</v>
      </c>
      <c r="X85" s="11">
        <v>83319.037816270007</v>
      </c>
      <c r="Y85" s="11">
        <v>190750.54635853998</v>
      </c>
      <c r="Z85" s="11">
        <v>191036.0926035</v>
      </c>
      <c r="AA85" s="11">
        <v>191306.66309953001</v>
      </c>
      <c r="AB85" s="11">
        <v>240752.85794038002</v>
      </c>
      <c r="AC85" s="11">
        <v>122909.51199077998</v>
      </c>
      <c r="AD85" s="11">
        <v>82512.931172499986</v>
      </c>
      <c r="AE85" s="11">
        <v>63666.91707816998</v>
      </c>
      <c r="AF85" s="11">
        <v>99880.147333939996</v>
      </c>
      <c r="AG85" s="11">
        <v>99885.650673440017</v>
      </c>
      <c r="AH85" s="11">
        <v>63689.208802349996</v>
      </c>
      <c r="AI85" s="11">
        <v>105794.04186221</v>
      </c>
      <c r="AJ85" s="11">
        <v>62740.29629445001</v>
      </c>
      <c r="AK85" s="11">
        <v>56179.844198519997</v>
      </c>
      <c r="AL85" s="11">
        <v>66441.566156160014</v>
      </c>
      <c r="AM85" s="11">
        <v>65303.732694819992</v>
      </c>
      <c r="AN85" s="11">
        <v>102043.58324049001</v>
      </c>
      <c r="AO85" s="11">
        <v>102585.21592557998</v>
      </c>
      <c r="AP85" s="11">
        <v>64633.368491880006</v>
      </c>
      <c r="AQ85" s="11">
        <v>127840.08834017998</v>
      </c>
      <c r="AR85" s="11">
        <v>129659.30085167997</v>
      </c>
      <c r="AS85" s="11">
        <v>130981.69551486</v>
      </c>
      <c r="AT85" s="11">
        <v>131249.76113173002</v>
      </c>
      <c r="AU85" s="11">
        <v>131058.47452997</v>
      </c>
      <c r="AV85" s="11">
        <v>133669.71283057003</v>
      </c>
      <c r="AW85" s="11">
        <v>168547.4087994</v>
      </c>
      <c r="AX85" s="11">
        <v>171914.07951288001</v>
      </c>
      <c r="AY85" s="11">
        <v>173958.81440666999</v>
      </c>
      <c r="AZ85" s="108">
        <v>172752.85732921</v>
      </c>
      <c r="BA85" s="205">
        <v>171264.03825703001</v>
      </c>
      <c r="BB85" s="205">
        <v>202435.36196558</v>
      </c>
      <c r="BC85" s="205">
        <v>170313.21145723999</v>
      </c>
      <c r="BD85" s="101">
        <v>170509.19116261002</v>
      </c>
      <c r="BE85" s="101">
        <v>159601.96894355997</v>
      </c>
      <c r="BF85" s="102">
        <v>156051.32993894001</v>
      </c>
    </row>
    <row r="86" spans="1:58">
      <c r="A86" s="70" t="s">
        <v>129</v>
      </c>
      <c r="B86" s="11">
        <v>111306.33185612</v>
      </c>
      <c r="C86" s="11">
        <v>179205.89143834001</v>
      </c>
      <c r="D86" s="11">
        <v>120209.25699142998</v>
      </c>
      <c r="E86" s="11">
        <v>119891.23730021997</v>
      </c>
      <c r="F86" s="11">
        <v>180596.93207767999</v>
      </c>
      <c r="G86" s="11">
        <v>119926.46497863001</v>
      </c>
      <c r="H86" s="11">
        <v>119538.42723878</v>
      </c>
      <c r="I86" s="11">
        <v>180329.12171054003</v>
      </c>
      <c r="J86" s="11">
        <v>190121.78004330996</v>
      </c>
      <c r="K86" s="11">
        <v>199382.68031925001</v>
      </c>
      <c r="L86" s="11">
        <v>152847.62431278999</v>
      </c>
      <c r="M86" s="11">
        <v>91667.394267469979</v>
      </c>
      <c r="N86" s="11">
        <v>98125.16898300001</v>
      </c>
      <c r="O86" s="11">
        <v>94534.051252839985</v>
      </c>
      <c r="P86" s="11">
        <v>93891.189655590002</v>
      </c>
      <c r="Q86" s="11">
        <v>90528.256435439995</v>
      </c>
      <c r="R86" s="11">
        <v>126783.69784550002</v>
      </c>
      <c r="S86" s="11">
        <v>90067.691123410012</v>
      </c>
      <c r="T86" s="11">
        <v>84088.857051250001</v>
      </c>
      <c r="U86" s="11">
        <v>84095.217674920015</v>
      </c>
      <c r="V86" s="11">
        <v>124020.58530865997</v>
      </c>
      <c r="W86" s="11">
        <v>83321.029812530003</v>
      </c>
      <c r="X86" s="11">
        <v>83319.037816270007</v>
      </c>
      <c r="Y86" s="11">
        <v>190750.54635853998</v>
      </c>
      <c r="Z86" s="11">
        <v>191036.0926035</v>
      </c>
      <c r="AA86" s="11">
        <v>191306.66309953001</v>
      </c>
      <c r="AB86" s="11">
        <v>240752.85794038002</v>
      </c>
      <c r="AC86" s="11">
        <v>122909.51199077998</v>
      </c>
      <c r="AD86" s="11">
        <v>82512.931172499986</v>
      </c>
      <c r="AE86" s="11">
        <v>63666.91707816998</v>
      </c>
      <c r="AF86" s="11">
        <v>99880.147333939996</v>
      </c>
      <c r="AG86" s="11">
        <v>99885.650673440017</v>
      </c>
      <c r="AH86" s="11">
        <v>63689.208802349996</v>
      </c>
      <c r="AI86" s="11">
        <v>105794.04186221</v>
      </c>
      <c r="AJ86" s="11">
        <v>62740.29629445001</v>
      </c>
      <c r="AK86" s="11">
        <v>56179.844198519997</v>
      </c>
      <c r="AL86" s="11">
        <v>66441.566156160014</v>
      </c>
      <c r="AM86" s="11">
        <v>65303.732694819992</v>
      </c>
      <c r="AN86" s="11">
        <v>102043.58324049001</v>
      </c>
      <c r="AO86" s="11">
        <v>102585.21592557998</v>
      </c>
      <c r="AP86" s="11">
        <v>64633.368491880006</v>
      </c>
      <c r="AQ86" s="11">
        <v>127840.08834017998</v>
      </c>
      <c r="AR86" s="11">
        <v>129659.30085167997</v>
      </c>
      <c r="AS86" s="11">
        <v>130981.69551486</v>
      </c>
      <c r="AT86" s="11">
        <v>131249.76113173002</v>
      </c>
      <c r="AU86" s="11">
        <v>131058.47452997</v>
      </c>
      <c r="AV86" s="11">
        <v>133669.71283057003</v>
      </c>
      <c r="AW86" s="11">
        <v>168547.4087994</v>
      </c>
      <c r="AX86" s="11">
        <v>171914.07951288001</v>
      </c>
      <c r="AY86" s="11">
        <v>173958.81440666999</v>
      </c>
      <c r="AZ86" s="108">
        <v>172752.85732921</v>
      </c>
      <c r="BA86" s="205">
        <v>171264.03825703001</v>
      </c>
      <c r="BB86" s="205">
        <v>202435.36196558</v>
      </c>
      <c r="BC86" s="205">
        <v>170313.21145723999</v>
      </c>
      <c r="BD86" s="101">
        <v>170509.19116261002</v>
      </c>
      <c r="BE86" s="101">
        <v>159601.96894355997</v>
      </c>
      <c r="BF86" s="102">
        <v>156051.32993894001</v>
      </c>
    </row>
    <row r="87" spans="1:58">
      <c r="A87" s="74" t="s">
        <v>130</v>
      </c>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08"/>
      <c r="BA87" s="205"/>
      <c r="BB87" s="205"/>
      <c r="BC87" s="205"/>
      <c r="BD87" s="101"/>
      <c r="BE87" s="101"/>
      <c r="BF87" s="102"/>
    </row>
    <row r="88" spans="1:58">
      <c r="A88" s="70" t="s">
        <v>131</v>
      </c>
      <c r="B88" s="11">
        <v>31175.238935869998</v>
      </c>
      <c r="C88" s="11">
        <v>32146.150536139998</v>
      </c>
      <c r="D88" s="11">
        <v>31760.96110443</v>
      </c>
      <c r="E88" s="11">
        <v>31767.160808749999</v>
      </c>
      <c r="F88" s="11">
        <v>34040.732109069999</v>
      </c>
      <c r="G88" s="11">
        <v>31765.48792811</v>
      </c>
      <c r="H88" s="11">
        <v>31775.548300750001</v>
      </c>
      <c r="I88" s="11">
        <v>31690.757671009997</v>
      </c>
      <c r="J88" s="11">
        <v>32287.483928109999</v>
      </c>
      <c r="K88" s="11">
        <v>32232.416349130002</v>
      </c>
      <c r="L88" s="11">
        <v>31661.900646729999</v>
      </c>
      <c r="M88" s="11">
        <v>32272.887160089998</v>
      </c>
      <c r="N88" s="11">
        <v>32974.283346559998</v>
      </c>
      <c r="O88" s="11">
        <v>32716.123216460001</v>
      </c>
      <c r="P88" s="11">
        <v>32612.317933009999</v>
      </c>
      <c r="Q88" s="11">
        <v>32414.404060369998</v>
      </c>
      <c r="R88" s="11">
        <v>31799.26057364</v>
      </c>
      <c r="S88" s="11">
        <v>31764.39358254</v>
      </c>
      <c r="T88" s="11">
        <v>31288.653384759997</v>
      </c>
      <c r="U88" s="11">
        <v>31286.23355877</v>
      </c>
      <c r="V88" s="11">
        <v>31282.534076080003</v>
      </c>
      <c r="W88" s="11">
        <v>30745.913760810003</v>
      </c>
      <c r="X88" s="11">
        <v>30827.36468414</v>
      </c>
      <c r="Y88" s="11">
        <v>15786.16014156</v>
      </c>
      <c r="Z88" s="11">
        <v>16109.90257486</v>
      </c>
      <c r="AA88" s="11">
        <v>16412.179879269999</v>
      </c>
      <c r="AB88" s="11">
        <v>15807.62527045</v>
      </c>
      <c r="AC88" s="11">
        <v>16210.26481524</v>
      </c>
      <c r="AD88" s="11">
        <v>12672.14033652</v>
      </c>
      <c r="AE88" s="11">
        <v>12725.233696430001</v>
      </c>
      <c r="AF88" s="11">
        <v>11815.83612622</v>
      </c>
      <c r="AG88" s="11">
        <v>11798.6078342</v>
      </c>
      <c r="AH88" s="11">
        <v>11798.6078342</v>
      </c>
      <c r="AI88" s="11">
        <v>11800.674775459998</v>
      </c>
      <c r="AJ88" s="11">
        <v>11711.441721589999</v>
      </c>
      <c r="AK88" s="11">
        <v>11912.850303990001</v>
      </c>
      <c r="AL88" s="11">
        <v>11912.8722681</v>
      </c>
      <c r="AM88" s="11">
        <v>11912.850303990001</v>
      </c>
      <c r="AN88" s="11">
        <v>11912.850303990001</v>
      </c>
      <c r="AO88" s="11">
        <v>12155.499245129999</v>
      </c>
      <c r="AP88" s="11">
        <v>12206.997380280001</v>
      </c>
      <c r="AQ88" s="11">
        <v>20479.712778230001</v>
      </c>
      <c r="AR88" s="11">
        <v>20530.993876050001</v>
      </c>
      <c r="AS88" s="11">
        <v>20565.176904249998</v>
      </c>
      <c r="AT88" s="11">
        <v>20852.776899590001</v>
      </c>
      <c r="AU88" s="11">
        <v>20667.570130349999</v>
      </c>
      <c r="AV88" s="11">
        <v>20718.645042709999</v>
      </c>
      <c r="AW88" s="11">
        <v>20909.970521209998</v>
      </c>
      <c r="AX88" s="11">
        <v>20960.821161659998</v>
      </c>
      <c r="AY88" s="11">
        <v>21011.342628830003</v>
      </c>
      <c r="AZ88" s="108">
        <v>21061.755577340002</v>
      </c>
      <c r="BA88" s="205">
        <v>21112.26980993</v>
      </c>
      <c r="BB88" s="205">
        <v>21162.465721110002</v>
      </c>
      <c r="BC88" s="205">
        <v>21212.755681799998</v>
      </c>
      <c r="BD88" s="101">
        <v>21262.774903650003</v>
      </c>
      <c r="BE88" s="101">
        <v>21398.015281709999</v>
      </c>
      <c r="BF88" s="102">
        <v>21362.615297259999</v>
      </c>
    </row>
    <row r="89" spans="1:58">
      <c r="A89" s="70" t="s">
        <v>132</v>
      </c>
      <c r="B89" s="11">
        <v>1807.6864165599995</v>
      </c>
      <c r="C89" s="11">
        <v>9992.6955506100003</v>
      </c>
      <c r="D89" s="11">
        <v>9840.1043977000008</v>
      </c>
      <c r="E89" s="11">
        <v>9913.53379227</v>
      </c>
      <c r="F89" s="11">
        <v>9536.118962479999</v>
      </c>
      <c r="G89" s="11">
        <v>9618.687856919998</v>
      </c>
      <c r="H89" s="11">
        <v>9542.8120027700006</v>
      </c>
      <c r="I89" s="11">
        <v>10372.97161552</v>
      </c>
      <c r="J89" s="11">
        <v>9417.3243406599995</v>
      </c>
      <c r="K89" s="11">
        <v>9272.6299004500015</v>
      </c>
      <c r="L89" s="11">
        <v>9147.1854602400017</v>
      </c>
      <c r="M89" s="11">
        <v>8545.7543935699996</v>
      </c>
      <c r="N89" s="11">
        <v>8129.352046009998</v>
      </c>
      <c r="O89" s="11">
        <v>7506.8455389799992</v>
      </c>
      <c r="P89" s="11">
        <v>7621.3464951800006</v>
      </c>
      <c r="Q89" s="11">
        <v>7305.5939545999981</v>
      </c>
      <c r="R89" s="11">
        <v>7385.7985480899997</v>
      </c>
      <c r="S89" s="11">
        <v>7433.3299070600015</v>
      </c>
      <c r="T89" s="11">
        <v>1604.9158544200002</v>
      </c>
      <c r="U89" s="11">
        <v>1562.4508809500001</v>
      </c>
      <c r="V89" s="11">
        <v>3775.7495686500001</v>
      </c>
      <c r="W89" s="11">
        <v>1421.1959935099999</v>
      </c>
      <c r="X89" s="11">
        <v>1421.1959935099999</v>
      </c>
      <c r="Y89" s="11">
        <v>1421.1959935099999</v>
      </c>
      <c r="Z89" s="11">
        <v>1419.40686205</v>
      </c>
      <c r="AA89" s="11">
        <v>1449.5747303000001</v>
      </c>
      <c r="AB89" s="11">
        <v>1449.74472672</v>
      </c>
      <c r="AC89" s="11">
        <v>1489.6447382399999</v>
      </c>
      <c r="AD89" s="11">
        <v>1458.19365565</v>
      </c>
      <c r="AE89" s="11">
        <v>48595.581464260002</v>
      </c>
      <c r="AF89" s="11">
        <v>48588.64298389</v>
      </c>
      <c r="AG89" s="11">
        <v>48604.597527910002</v>
      </c>
      <c r="AH89" s="11">
        <v>48604.69062886</v>
      </c>
      <c r="AI89" s="11">
        <v>48660.212494480002</v>
      </c>
      <c r="AJ89" s="11">
        <v>48677.294545570003</v>
      </c>
      <c r="AK89" s="11">
        <v>37090.009174569997</v>
      </c>
      <c r="AL89" s="11">
        <v>37207.632898099997</v>
      </c>
      <c r="AM89" s="11">
        <v>37170.300250970002</v>
      </c>
      <c r="AN89" s="11">
        <v>37001.647108190002</v>
      </c>
      <c r="AO89" s="11">
        <v>37001.647108190002</v>
      </c>
      <c r="AP89" s="11">
        <v>37001.647108190002</v>
      </c>
      <c r="AQ89" s="11">
        <v>42182.645108190001</v>
      </c>
      <c r="AR89" s="11">
        <v>42194.927610269995</v>
      </c>
      <c r="AS89" s="11">
        <v>42194.942610269994</v>
      </c>
      <c r="AT89" s="11">
        <v>42195.658229029999</v>
      </c>
      <c r="AU89" s="11">
        <v>42187.15865474</v>
      </c>
      <c r="AV89" s="11">
        <v>42180.312698829999</v>
      </c>
      <c r="AW89" s="11">
        <v>42504.590407620002</v>
      </c>
      <c r="AX89" s="11">
        <v>42504.590407620002</v>
      </c>
      <c r="AY89" s="11">
        <v>42504.590407620002</v>
      </c>
      <c r="AZ89" s="108">
        <v>42506.150874389998</v>
      </c>
      <c r="BA89" s="205">
        <v>42506.045483230002</v>
      </c>
      <c r="BB89" s="205">
        <v>42506.213910730003</v>
      </c>
      <c r="BC89" s="205">
        <v>42512.531668330004</v>
      </c>
      <c r="BD89" s="101">
        <v>42512.779418329999</v>
      </c>
      <c r="BE89" s="101">
        <v>42512.779418329999</v>
      </c>
      <c r="BF89" s="102">
        <v>42512.789651120002</v>
      </c>
    </row>
    <row r="90" spans="1:58">
      <c r="A90" s="69" t="s">
        <v>133</v>
      </c>
      <c r="B90" s="11">
        <v>13660.63354035</v>
      </c>
      <c r="C90" s="11">
        <v>43492.201748519998</v>
      </c>
      <c r="D90" s="11">
        <v>61362.650945660003</v>
      </c>
      <c r="E90" s="11">
        <v>74491.699259219997</v>
      </c>
      <c r="F90" s="11">
        <v>96090.21582179</v>
      </c>
      <c r="G90" s="11">
        <v>121735.31367594001</v>
      </c>
      <c r="H90" s="11">
        <v>149096.24888701999</v>
      </c>
      <c r="I90" s="11">
        <v>157490.45570398998</v>
      </c>
      <c r="J90" s="11">
        <v>158319.70474528</v>
      </c>
      <c r="K90" s="11">
        <v>162654.4482895</v>
      </c>
      <c r="L90" s="11">
        <v>164570.74654162</v>
      </c>
      <c r="M90" s="11">
        <v>3185.0319322300002</v>
      </c>
      <c r="N90" s="11">
        <v>161262.39932532999</v>
      </c>
      <c r="O90" s="11">
        <v>23548.58704178</v>
      </c>
      <c r="P90" s="11">
        <v>22395.757966220001</v>
      </c>
      <c r="Q90" s="11">
        <v>60700.414082339994</v>
      </c>
      <c r="R90" s="11">
        <v>64629.21709079</v>
      </c>
      <c r="S90" s="11">
        <v>90440.905555990001</v>
      </c>
      <c r="T90" s="11">
        <v>126424.97836146</v>
      </c>
      <c r="U90" s="11">
        <v>133044.59794378001</v>
      </c>
      <c r="V90" s="11">
        <v>291662.36614327005</v>
      </c>
      <c r="W90" s="11">
        <v>166490.02441132002</v>
      </c>
      <c r="X90" s="11">
        <v>195024.38139428</v>
      </c>
      <c r="Y90" s="11">
        <v>256.46501255000004</v>
      </c>
      <c r="Z90" s="11">
        <v>14297.347792889999</v>
      </c>
      <c r="AA90" s="11">
        <v>18236.169449820001</v>
      </c>
      <c r="AB90" s="11">
        <v>35276.47107557</v>
      </c>
      <c r="AC90" s="11">
        <v>73934.281515549999</v>
      </c>
      <c r="AD90" s="11">
        <v>89935.690387419992</v>
      </c>
      <c r="AE90" s="11">
        <v>96629.338673000006</v>
      </c>
      <c r="AF90" s="11">
        <v>104618.15339757</v>
      </c>
      <c r="AG90" s="11">
        <v>117711.50107072</v>
      </c>
      <c r="AH90" s="11">
        <v>135515.38311585999</v>
      </c>
      <c r="AI90" s="11">
        <v>150095.96769029999</v>
      </c>
      <c r="AJ90" s="11">
        <v>173091.6224395</v>
      </c>
      <c r="AK90" s="11">
        <v>47631.27384537</v>
      </c>
      <c r="AL90" s="11">
        <v>33220.270249479996</v>
      </c>
      <c r="AM90" s="11">
        <v>45720.624237000004</v>
      </c>
      <c r="AN90" s="11">
        <v>59829.522877540003</v>
      </c>
      <c r="AO90" s="11">
        <v>68353.062812639997</v>
      </c>
      <c r="AP90" s="11">
        <v>0</v>
      </c>
      <c r="AQ90" s="11">
        <v>0</v>
      </c>
      <c r="AR90" s="11">
        <v>0</v>
      </c>
      <c r="AS90" s="11">
        <v>0</v>
      </c>
      <c r="AT90" s="11">
        <v>0</v>
      </c>
      <c r="AU90" s="11">
        <v>0</v>
      </c>
      <c r="AV90" s="11">
        <v>0</v>
      </c>
      <c r="AW90" s="11">
        <v>0</v>
      </c>
      <c r="AX90" s="11">
        <v>0</v>
      </c>
      <c r="AY90" s="11">
        <v>0</v>
      </c>
      <c r="AZ90" s="108">
        <v>0</v>
      </c>
      <c r="BA90" s="108">
        <v>0</v>
      </c>
      <c r="BB90" s="108">
        <v>0</v>
      </c>
      <c r="BC90" s="108">
        <v>0</v>
      </c>
      <c r="BD90" s="108">
        <v>0</v>
      </c>
      <c r="BE90" s="108">
        <v>0</v>
      </c>
      <c r="BF90" s="12">
        <v>0</v>
      </c>
    </row>
    <row r="91" spans="1:58">
      <c r="A91" s="70" t="s">
        <v>134</v>
      </c>
      <c r="B91" s="16">
        <v>13660.63354035</v>
      </c>
      <c r="C91" s="16">
        <v>43492.201748519998</v>
      </c>
      <c r="D91" s="16">
        <v>61362.650945660003</v>
      </c>
      <c r="E91" s="16">
        <v>74491.699259219997</v>
      </c>
      <c r="F91" s="16">
        <v>96090.21582179</v>
      </c>
      <c r="G91" s="16">
        <v>121735.31367594001</v>
      </c>
      <c r="H91" s="16">
        <v>149096.24888701999</v>
      </c>
      <c r="I91" s="16">
        <v>157490.45570398998</v>
      </c>
      <c r="J91" s="16">
        <v>158319.70474528</v>
      </c>
      <c r="K91" s="16">
        <v>162654.4482895</v>
      </c>
      <c r="L91" s="16">
        <v>164570.74654162</v>
      </c>
      <c r="M91" s="16">
        <v>3185.0319322300002</v>
      </c>
      <c r="N91" s="16">
        <v>161262.39932532999</v>
      </c>
      <c r="O91" s="16">
        <v>23548.58704178</v>
      </c>
      <c r="P91" s="16">
        <v>22395.757966220001</v>
      </c>
      <c r="Q91" s="16">
        <v>60700.414082339994</v>
      </c>
      <c r="R91" s="16">
        <v>64629.21709079</v>
      </c>
      <c r="S91" s="16">
        <v>90440.905555990001</v>
      </c>
      <c r="T91" s="16">
        <v>126424.97836146</v>
      </c>
      <c r="U91" s="16">
        <v>133044.59794378001</v>
      </c>
      <c r="V91" s="16">
        <v>291662.36614327005</v>
      </c>
      <c r="W91" s="16">
        <v>166490.02441132002</v>
      </c>
      <c r="X91" s="16">
        <v>195024.38139428</v>
      </c>
      <c r="Y91" s="16">
        <v>256.46501255000004</v>
      </c>
      <c r="Z91" s="16">
        <v>14297.347792889999</v>
      </c>
      <c r="AA91" s="16">
        <v>18236.169449820001</v>
      </c>
      <c r="AB91" s="16">
        <v>35276.47107557</v>
      </c>
      <c r="AC91" s="16">
        <v>73934.281515549999</v>
      </c>
      <c r="AD91" s="16">
        <v>89935.690387419992</v>
      </c>
      <c r="AE91" s="16">
        <v>96629.338673000006</v>
      </c>
      <c r="AF91" s="16">
        <v>104618.15339757</v>
      </c>
      <c r="AG91" s="16">
        <v>117711.50107072</v>
      </c>
      <c r="AH91" s="16">
        <v>135515.38311585999</v>
      </c>
      <c r="AI91" s="16">
        <v>150095.96769029999</v>
      </c>
      <c r="AJ91" s="16">
        <v>173091.6224395</v>
      </c>
      <c r="AK91" s="16">
        <v>47631.27384537</v>
      </c>
      <c r="AL91" s="16">
        <v>33220.270249479996</v>
      </c>
      <c r="AM91" s="16">
        <v>45720.624237000004</v>
      </c>
      <c r="AN91" s="16">
        <v>59829.522877540003</v>
      </c>
      <c r="AO91" s="16">
        <v>68353.062812639997</v>
      </c>
      <c r="AP91" s="16">
        <v>0</v>
      </c>
      <c r="AQ91" s="16">
        <v>0</v>
      </c>
      <c r="AR91" s="16">
        <v>0</v>
      </c>
      <c r="AS91" s="16">
        <v>0</v>
      </c>
      <c r="AT91" s="16">
        <v>0</v>
      </c>
      <c r="AU91" s="16">
        <v>0</v>
      </c>
      <c r="AV91" s="16">
        <v>0</v>
      </c>
      <c r="AW91" s="16">
        <v>0</v>
      </c>
      <c r="AX91" s="16">
        <v>0</v>
      </c>
      <c r="AY91" s="16">
        <v>0</v>
      </c>
      <c r="AZ91" s="109">
        <v>0</v>
      </c>
      <c r="BA91" s="109">
        <v>0</v>
      </c>
      <c r="BB91" s="109">
        <v>0</v>
      </c>
      <c r="BC91" s="109">
        <v>0</v>
      </c>
      <c r="BD91" s="109">
        <v>0</v>
      </c>
      <c r="BE91" s="109">
        <v>0</v>
      </c>
      <c r="BF91" s="17">
        <v>0</v>
      </c>
    </row>
    <row r="92" spans="1:58">
      <c r="A92" s="70" t="s">
        <v>135</v>
      </c>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09"/>
      <c r="BA92" s="191"/>
      <c r="BB92" s="191"/>
      <c r="BC92" s="191"/>
      <c r="BD92" s="89"/>
      <c r="BE92" s="89"/>
      <c r="BF92" s="90"/>
    </row>
    <row r="93" spans="1:58">
      <c r="A93" s="70" t="s">
        <v>136</v>
      </c>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09"/>
      <c r="BA93" s="191"/>
      <c r="BB93" s="191"/>
      <c r="BC93" s="191"/>
      <c r="BD93" s="89"/>
      <c r="BE93" s="89"/>
      <c r="BF93" s="90"/>
    </row>
    <row r="94" spans="1:58">
      <c r="A94" s="70"/>
      <c r="B94" s="16"/>
      <c r="C94" s="16"/>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09"/>
      <c r="BA94" s="191"/>
      <c r="BB94" s="191"/>
      <c r="BC94" s="191"/>
      <c r="BD94" s="89"/>
      <c r="BE94" s="89"/>
      <c r="BF94" s="90"/>
    </row>
    <row r="95" spans="1:58" ht="16.5" customHeight="1" thickBot="1">
      <c r="A95" s="75" t="s">
        <v>137</v>
      </c>
      <c r="B95" s="32">
        <v>8564819.3407595512</v>
      </c>
      <c r="C95" s="32">
        <v>8804699.8339406997</v>
      </c>
      <c r="D95" s="32">
        <v>9123415.5002788194</v>
      </c>
      <c r="E95" s="32">
        <v>9486002.3391252793</v>
      </c>
      <c r="F95" s="32">
        <v>9621039.0350221992</v>
      </c>
      <c r="G95" s="32">
        <v>9409175.064268101</v>
      </c>
      <c r="H95" s="32">
        <v>9956547.3560985401</v>
      </c>
      <c r="I95" s="32">
        <v>9978246.1396868713</v>
      </c>
      <c r="J95" s="32">
        <v>9970090.9204100501</v>
      </c>
      <c r="K95" s="32">
        <v>9769564.9766448606</v>
      </c>
      <c r="L95" s="32">
        <v>9770375.5387317594</v>
      </c>
      <c r="M95" s="32">
        <v>10203960.678236291</v>
      </c>
      <c r="N95" s="32">
        <v>9748910.2208413705</v>
      </c>
      <c r="O95" s="32">
        <v>10368818.660421371</v>
      </c>
      <c r="P95" s="32">
        <v>10243011.136620769</v>
      </c>
      <c r="Q95" s="32">
        <v>10069724.79963319</v>
      </c>
      <c r="R95" s="32">
        <v>9873269.34461689</v>
      </c>
      <c r="S95" s="32">
        <v>9916764.5068855397</v>
      </c>
      <c r="T95" s="32">
        <v>9884118.4255945589</v>
      </c>
      <c r="U95" s="32">
        <v>8876101.0070618298</v>
      </c>
      <c r="V95" s="32">
        <v>8805681.0105191208</v>
      </c>
      <c r="W95" s="32">
        <v>8894919.5451404601</v>
      </c>
      <c r="X95" s="32">
        <v>8691210.2369957007</v>
      </c>
      <c r="Y95" s="32">
        <v>9057809.5055129007</v>
      </c>
      <c r="Z95" s="32">
        <v>8818621.1996836402</v>
      </c>
      <c r="AA95" s="32">
        <v>8584059.6258005593</v>
      </c>
      <c r="AB95" s="32">
        <v>8634452.3133710492</v>
      </c>
      <c r="AC95" s="32">
        <v>8336759.6536554918</v>
      </c>
      <c r="AD95" s="32">
        <v>8099743.0054429304</v>
      </c>
      <c r="AE95" s="32">
        <v>8345915.4365923312</v>
      </c>
      <c r="AF95" s="32">
        <v>8295269.5941808913</v>
      </c>
      <c r="AG95" s="32">
        <v>8319825.59233924</v>
      </c>
      <c r="AH95" s="32">
        <v>8328484.0802852679</v>
      </c>
      <c r="AI95" s="32">
        <v>8437666.4135548696</v>
      </c>
      <c r="AJ95" s="32">
        <v>8825704.7332734093</v>
      </c>
      <c r="AK95" s="32">
        <v>8767692.6438264493</v>
      </c>
      <c r="AL95" s="32">
        <v>8652923.4477631003</v>
      </c>
      <c r="AM95" s="32">
        <v>9028604.7933441307</v>
      </c>
      <c r="AN95" s="32">
        <v>9798690.8072686978</v>
      </c>
      <c r="AO95" s="32">
        <v>9289809.13685086</v>
      </c>
      <c r="AP95" s="32">
        <v>9911743.8690133505</v>
      </c>
      <c r="AQ95" s="32">
        <v>10747113.05612707</v>
      </c>
      <c r="AR95" s="32">
        <v>11845224.16540077</v>
      </c>
      <c r="AS95" s="32">
        <v>12288008.240801182</v>
      </c>
      <c r="AT95" s="32">
        <v>13133171.840745509</v>
      </c>
      <c r="AU95" s="32">
        <v>15061175.958169881</v>
      </c>
      <c r="AV95" s="32">
        <v>14985409.657793479</v>
      </c>
      <c r="AW95" s="32">
        <v>16750714.74098618</v>
      </c>
      <c r="AX95" s="32">
        <v>17147142.676785838</v>
      </c>
      <c r="AY95" s="32">
        <v>17646197.311374109</v>
      </c>
      <c r="AZ95" s="111">
        <v>18027544.508503929</v>
      </c>
      <c r="BA95" s="207">
        <v>18330073.14950924</v>
      </c>
      <c r="BB95" s="207">
        <v>18627290.05750189</v>
      </c>
      <c r="BC95" s="207">
        <v>18604285.635104753</v>
      </c>
      <c r="BD95" s="105">
        <v>18824324.362038244</v>
      </c>
      <c r="BE95" s="105">
        <v>19028673.382783052</v>
      </c>
      <c r="BF95" s="106">
        <v>20366156.557775714</v>
      </c>
    </row>
    <row r="96" spans="1:58" ht="16.5" thickTop="1">
      <c r="A96" s="1"/>
      <c r="C96" s="33"/>
    </row>
    <row r="97" spans="1:1" ht="14.25">
      <c r="A97" s="34" t="s">
        <v>39</v>
      </c>
    </row>
    <row r="98" spans="1:1" ht="15">
      <c r="A98" s="84" t="s">
        <v>172</v>
      </c>
    </row>
  </sheetData>
  <pageMargins left="0.4" right="0.3" top="0.5" bottom="0.1" header="0.18" footer="0.16"/>
  <pageSetup paperSize="9" scale="36" orientation="portrait" r:id="rId1"/>
  <headerFooter alignWithMargins="0"/>
  <colBreaks count="5" manualBreakCount="5">
    <brk id="10" max="97" man="1"/>
    <brk id="19" max="97" man="1"/>
    <brk id="28" max="97" man="1"/>
    <brk id="37" max="97" man="1"/>
    <brk id="45" max="97"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7"/>
  <sheetViews>
    <sheetView view="pageBreakPreview" zoomScaleSheetLayoutView="100" workbookViewId="0">
      <pane xSplit="1" ySplit="2" topLeftCell="BC3" activePane="bottomRight" state="frozen"/>
      <selection activeCell="BP91" sqref="BP91"/>
      <selection pane="topRight" activeCell="BP91" sqref="BP91"/>
      <selection pane="bottomLeft" activeCell="BP91" sqref="BP91"/>
      <selection pane="bottomRight" activeCell="BI23" sqref="BI23"/>
    </sheetView>
  </sheetViews>
  <sheetFormatPr defaultRowHeight="15.75"/>
  <cols>
    <col min="1" max="1" width="54.28515625" style="33" customWidth="1"/>
    <col min="2" max="12" width="14.28515625" style="1" customWidth="1"/>
    <col min="13" max="13" width="15.5703125" style="1" customWidth="1"/>
    <col min="14" max="14" width="14.28515625" style="1" customWidth="1"/>
    <col min="15" max="17" width="15.5703125" style="1" customWidth="1"/>
    <col min="18" max="42" width="14.28515625" style="1" customWidth="1"/>
    <col min="43" max="52" width="15.5703125" style="1" customWidth="1"/>
    <col min="53" max="55" width="16" style="1" bestFit="1" customWidth="1"/>
    <col min="56" max="56" width="16.5703125" style="1" customWidth="1"/>
    <col min="57" max="57" width="17.42578125" style="1" customWidth="1"/>
    <col min="58" max="58" width="16.7109375" style="1" customWidth="1"/>
    <col min="59" max="217" width="9.140625" style="1"/>
    <col min="218" max="218" width="54.28515625" style="1" customWidth="1"/>
    <col min="219" max="229" width="14.28515625" style="1" customWidth="1"/>
    <col min="230" max="230" width="15.5703125" style="1" customWidth="1"/>
    <col min="231" max="231" width="14.28515625" style="1" customWidth="1"/>
    <col min="232" max="234" width="15.5703125" style="1" customWidth="1"/>
    <col min="235" max="259" width="14.28515625" style="1" customWidth="1"/>
    <col min="260" max="269" width="15.5703125" style="1" customWidth="1"/>
    <col min="270" max="272" width="16" style="1" bestFit="1" customWidth="1"/>
    <col min="273" max="273" width="16.5703125" style="1" customWidth="1"/>
    <col min="274" max="274" width="17.42578125" style="1" customWidth="1"/>
    <col min="275" max="275" width="16.7109375" style="1" customWidth="1"/>
    <col min="276" max="473" width="9.140625" style="1"/>
    <col min="474" max="474" width="54.28515625" style="1" customWidth="1"/>
    <col min="475" max="485" width="14.28515625" style="1" customWidth="1"/>
    <col min="486" max="486" width="15.5703125" style="1" customWidth="1"/>
    <col min="487" max="487" width="14.28515625" style="1" customWidth="1"/>
    <col min="488" max="490" width="15.5703125" style="1" customWidth="1"/>
    <col min="491" max="515" width="14.28515625" style="1" customWidth="1"/>
    <col min="516" max="525" width="15.5703125" style="1" customWidth="1"/>
    <col min="526" max="528" width="16" style="1" bestFit="1" customWidth="1"/>
    <col min="529" max="529" width="16.5703125" style="1" customWidth="1"/>
    <col min="530" max="530" width="17.42578125" style="1" customWidth="1"/>
    <col min="531" max="531" width="16.7109375" style="1" customWidth="1"/>
    <col min="532" max="729" width="9.140625" style="1"/>
    <col min="730" max="730" width="54.28515625" style="1" customWidth="1"/>
    <col min="731" max="741" width="14.28515625" style="1" customWidth="1"/>
    <col min="742" max="742" width="15.5703125" style="1" customWidth="1"/>
    <col min="743" max="743" width="14.28515625" style="1" customWidth="1"/>
    <col min="744" max="746" width="15.5703125" style="1" customWidth="1"/>
    <col min="747" max="771" width="14.28515625" style="1" customWidth="1"/>
    <col min="772" max="781" width="15.5703125" style="1" customWidth="1"/>
    <col min="782" max="784" width="16" style="1" bestFit="1" customWidth="1"/>
    <col min="785" max="785" width="16.5703125" style="1" customWidth="1"/>
    <col min="786" max="786" width="17.42578125" style="1" customWidth="1"/>
    <col min="787" max="787" width="16.7109375" style="1" customWidth="1"/>
    <col min="788" max="985" width="9.140625" style="1"/>
    <col min="986" max="986" width="54.28515625" style="1" customWidth="1"/>
    <col min="987" max="997" width="14.28515625" style="1" customWidth="1"/>
    <col min="998" max="998" width="15.5703125" style="1" customWidth="1"/>
    <col min="999" max="999" width="14.28515625" style="1" customWidth="1"/>
    <col min="1000" max="1002" width="15.5703125" style="1" customWidth="1"/>
    <col min="1003" max="1027" width="14.28515625" style="1" customWidth="1"/>
    <col min="1028" max="1037" width="15.5703125" style="1" customWidth="1"/>
    <col min="1038" max="1040" width="16" style="1" bestFit="1" customWidth="1"/>
    <col min="1041" max="1041" width="16.5703125" style="1" customWidth="1"/>
    <col min="1042" max="1042" width="17.42578125" style="1" customWidth="1"/>
    <col min="1043" max="1043" width="16.7109375" style="1" customWidth="1"/>
    <col min="1044" max="1241" width="9.140625" style="1"/>
    <col min="1242" max="1242" width="54.28515625" style="1" customWidth="1"/>
    <col min="1243" max="1253" width="14.28515625" style="1" customWidth="1"/>
    <col min="1254" max="1254" width="15.5703125" style="1" customWidth="1"/>
    <col min="1255" max="1255" width="14.28515625" style="1" customWidth="1"/>
    <col min="1256" max="1258" width="15.5703125" style="1" customWidth="1"/>
    <col min="1259" max="1283" width="14.28515625" style="1" customWidth="1"/>
    <col min="1284" max="1293" width="15.5703125" style="1" customWidth="1"/>
    <col min="1294" max="1296" width="16" style="1" bestFit="1" customWidth="1"/>
    <col min="1297" max="1297" width="16.5703125" style="1" customWidth="1"/>
    <col min="1298" max="1298" width="17.42578125" style="1" customWidth="1"/>
    <col min="1299" max="1299" width="16.7109375" style="1" customWidth="1"/>
    <col min="1300" max="1497" width="9.140625" style="1"/>
    <col min="1498" max="1498" width="54.28515625" style="1" customWidth="1"/>
    <col min="1499" max="1509" width="14.28515625" style="1" customWidth="1"/>
    <col min="1510" max="1510" width="15.5703125" style="1" customWidth="1"/>
    <col min="1511" max="1511" width="14.28515625" style="1" customWidth="1"/>
    <col min="1512" max="1514" width="15.5703125" style="1" customWidth="1"/>
    <col min="1515" max="1539" width="14.28515625" style="1" customWidth="1"/>
    <col min="1540" max="1549" width="15.5703125" style="1" customWidth="1"/>
    <col min="1550" max="1552" width="16" style="1" bestFit="1" customWidth="1"/>
    <col min="1553" max="1553" width="16.5703125" style="1" customWidth="1"/>
    <col min="1554" max="1554" width="17.42578125" style="1" customWidth="1"/>
    <col min="1555" max="1555" width="16.7109375" style="1" customWidth="1"/>
    <col min="1556" max="1753" width="9.140625" style="1"/>
    <col min="1754" max="1754" width="54.28515625" style="1" customWidth="1"/>
    <col min="1755" max="1765" width="14.28515625" style="1" customWidth="1"/>
    <col min="1766" max="1766" width="15.5703125" style="1" customWidth="1"/>
    <col min="1767" max="1767" width="14.28515625" style="1" customWidth="1"/>
    <col min="1768" max="1770" width="15.5703125" style="1" customWidth="1"/>
    <col min="1771" max="1795" width="14.28515625" style="1" customWidth="1"/>
    <col min="1796" max="1805" width="15.5703125" style="1" customWidth="1"/>
    <col min="1806" max="1808" width="16" style="1" bestFit="1" customWidth="1"/>
    <col min="1809" max="1809" width="16.5703125" style="1" customWidth="1"/>
    <col min="1810" max="1810" width="17.42578125" style="1" customWidth="1"/>
    <col min="1811" max="1811" width="16.7109375" style="1" customWidth="1"/>
    <col min="1812" max="2009" width="9.140625" style="1"/>
    <col min="2010" max="2010" width="54.28515625" style="1" customWidth="1"/>
    <col min="2011" max="2021" width="14.28515625" style="1" customWidth="1"/>
    <col min="2022" max="2022" width="15.5703125" style="1" customWidth="1"/>
    <col min="2023" max="2023" width="14.28515625" style="1" customWidth="1"/>
    <col min="2024" max="2026" width="15.5703125" style="1" customWidth="1"/>
    <col min="2027" max="2051" width="14.28515625" style="1" customWidth="1"/>
    <col min="2052" max="2061" width="15.5703125" style="1" customWidth="1"/>
    <col min="2062" max="2064" width="16" style="1" bestFit="1" customWidth="1"/>
    <col min="2065" max="2065" width="16.5703125" style="1" customWidth="1"/>
    <col min="2066" max="2066" width="17.42578125" style="1" customWidth="1"/>
    <col min="2067" max="2067" width="16.7109375" style="1" customWidth="1"/>
    <col min="2068" max="2265" width="9.140625" style="1"/>
    <col min="2266" max="2266" width="54.28515625" style="1" customWidth="1"/>
    <col min="2267" max="2277" width="14.28515625" style="1" customWidth="1"/>
    <col min="2278" max="2278" width="15.5703125" style="1" customWidth="1"/>
    <col min="2279" max="2279" width="14.28515625" style="1" customWidth="1"/>
    <col min="2280" max="2282" width="15.5703125" style="1" customWidth="1"/>
    <col min="2283" max="2307" width="14.28515625" style="1" customWidth="1"/>
    <col min="2308" max="2317" width="15.5703125" style="1" customWidth="1"/>
    <col min="2318" max="2320" width="16" style="1" bestFit="1" customWidth="1"/>
    <col min="2321" max="2321" width="16.5703125" style="1" customWidth="1"/>
    <col min="2322" max="2322" width="17.42578125" style="1" customWidth="1"/>
    <col min="2323" max="2323" width="16.7109375" style="1" customWidth="1"/>
    <col min="2324" max="2521" width="9.140625" style="1"/>
    <col min="2522" max="2522" width="54.28515625" style="1" customWidth="1"/>
    <col min="2523" max="2533" width="14.28515625" style="1" customWidth="1"/>
    <col min="2534" max="2534" width="15.5703125" style="1" customWidth="1"/>
    <col min="2535" max="2535" width="14.28515625" style="1" customWidth="1"/>
    <col min="2536" max="2538" width="15.5703125" style="1" customWidth="1"/>
    <col min="2539" max="2563" width="14.28515625" style="1" customWidth="1"/>
    <col min="2564" max="2573" width="15.5703125" style="1" customWidth="1"/>
    <col min="2574" max="2576" width="16" style="1" bestFit="1" customWidth="1"/>
    <col min="2577" max="2577" width="16.5703125" style="1" customWidth="1"/>
    <col min="2578" max="2578" width="17.42578125" style="1" customWidth="1"/>
    <col min="2579" max="2579" width="16.7109375" style="1" customWidth="1"/>
    <col min="2580" max="2777" width="9.140625" style="1"/>
    <col min="2778" max="2778" width="54.28515625" style="1" customWidth="1"/>
    <col min="2779" max="2789" width="14.28515625" style="1" customWidth="1"/>
    <col min="2790" max="2790" width="15.5703125" style="1" customWidth="1"/>
    <col min="2791" max="2791" width="14.28515625" style="1" customWidth="1"/>
    <col min="2792" max="2794" width="15.5703125" style="1" customWidth="1"/>
    <col min="2795" max="2819" width="14.28515625" style="1" customWidth="1"/>
    <col min="2820" max="2829" width="15.5703125" style="1" customWidth="1"/>
    <col min="2830" max="2832" width="16" style="1" bestFit="1" customWidth="1"/>
    <col min="2833" max="2833" width="16.5703125" style="1" customWidth="1"/>
    <col min="2834" max="2834" width="17.42578125" style="1" customWidth="1"/>
    <col min="2835" max="2835" width="16.7109375" style="1" customWidth="1"/>
    <col min="2836" max="3033" width="9.140625" style="1"/>
    <col min="3034" max="3034" width="54.28515625" style="1" customWidth="1"/>
    <col min="3035" max="3045" width="14.28515625" style="1" customWidth="1"/>
    <col min="3046" max="3046" width="15.5703125" style="1" customWidth="1"/>
    <col min="3047" max="3047" width="14.28515625" style="1" customWidth="1"/>
    <col min="3048" max="3050" width="15.5703125" style="1" customWidth="1"/>
    <col min="3051" max="3075" width="14.28515625" style="1" customWidth="1"/>
    <col min="3076" max="3085" width="15.5703125" style="1" customWidth="1"/>
    <col min="3086" max="3088" width="16" style="1" bestFit="1" customWidth="1"/>
    <col min="3089" max="3089" width="16.5703125" style="1" customWidth="1"/>
    <col min="3090" max="3090" width="17.42578125" style="1" customWidth="1"/>
    <col min="3091" max="3091" width="16.7109375" style="1" customWidth="1"/>
    <col min="3092" max="3289" width="9.140625" style="1"/>
    <col min="3290" max="3290" width="54.28515625" style="1" customWidth="1"/>
    <col min="3291" max="3301" width="14.28515625" style="1" customWidth="1"/>
    <col min="3302" max="3302" width="15.5703125" style="1" customWidth="1"/>
    <col min="3303" max="3303" width="14.28515625" style="1" customWidth="1"/>
    <col min="3304" max="3306" width="15.5703125" style="1" customWidth="1"/>
    <col min="3307" max="3331" width="14.28515625" style="1" customWidth="1"/>
    <col min="3332" max="3341" width="15.5703125" style="1" customWidth="1"/>
    <col min="3342" max="3344" width="16" style="1" bestFit="1" customWidth="1"/>
    <col min="3345" max="3345" width="16.5703125" style="1" customWidth="1"/>
    <col min="3346" max="3346" width="17.42578125" style="1" customWidth="1"/>
    <col min="3347" max="3347" width="16.7109375" style="1" customWidth="1"/>
    <col min="3348" max="3545" width="9.140625" style="1"/>
    <col min="3546" max="3546" width="54.28515625" style="1" customWidth="1"/>
    <col min="3547" max="3557" width="14.28515625" style="1" customWidth="1"/>
    <col min="3558" max="3558" width="15.5703125" style="1" customWidth="1"/>
    <col min="3559" max="3559" width="14.28515625" style="1" customWidth="1"/>
    <col min="3560" max="3562" width="15.5703125" style="1" customWidth="1"/>
    <col min="3563" max="3587" width="14.28515625" style="1" customWidth="1"/>
    <col min="3588" max="3597" width="15.5703125" style="1" customWidth="1"/>
    <col min="3598" max="3600" width="16" style="1" bestFit="1" customWidth="1"/>
    <col min="3601" max="3601" width="16.5703125" style="1" customWidth="1"/>
    <col min="3602" max="3602" width="17.42578125" style="1" customWidth="1"/>
    <col min="3603" max="3603" width="16.7109375" style="1" customWidth="1"/>
    <col min="3604" max="3801" width="9.140625" style="1"/>
    <col min="3802" max="3802" width="54.28515625" style="1" customWidth="1"/>
    <col min="3803" max="3813" width="14.28515625" style="1" customWidth="1"/>
    <col min="3814" max="3814" width="15.5703125" style="1" customWidth="1"/>
    <col min="3815" max="3815" width="14.28515625" style="1" customWidth="1"/>
    <col min="3816" max="3818" width="15.5703125" style="1" customWidth="1"/>
    <col min="3819" max="3843" width="14.28515625" style="1" customWidth="1"/>
    <col min="3844" max="3853" width="15.5703125" style="1" customWidth="1"/>
    <col min="3854" max="3856" width="16" style="1" bestFit="1" customWidth="1"/>
    <col min="3857" max="3857" width="16.5703125" style="1" customWidth="1"/>
    <col min="3858" max="3858" width="17.42578125" style="1" customWidth="1"/>
    <col min="3859" max="3859" width="16.7109375" style="1" customWidth="1"/>
    <col min="3860" max="4057" width="9.140625" style="1"/>
    <col min="4058" max="4058" width="54.28515625" style="1" customWidth="1"/>
    <col min="4059" max="4069" width="14.28515625" style="1" customWidth="1"/>
    <col min="4070" max="4070" width="15.5703125" style="1" customWidth="1"/>
    <col min="4071" max="4071" width="14.28515625" style="1" customWidth="1"/>
    <col min="4072" max="4074" width="15.5703125" style="1" customWidth="1"/>
    <col min="4075" max="4099" width="14.28515625" style="1" customWidth="1"/>
    <col min="4100" max="4109" width="15.5703125" style="1" customWidth="1"/>
    <col min="4110" max="4112" width="16" style="1" bestFit="1" customWidth="1"/>
    <col min="4113" max="4113" width="16.5703125" style="1" customWidth="1"/>
    <col min="4114" max="4114" width="17.42578125" style="1" customWidth="1"/>
    <col min="4115" max="4115" width="16.7109375" style="1" customWidth="1"/>
    <col min="4116" max="4313" width="9.140625" style="1"/>
    <col min="4314" max="4314" width="54.28515625" style="1" customWidth="1"/>
    <col min="4315" max="4325" width="14.28515625" style="1" customWidth="1"/>
    <col min="4326" max="4326" width="15.5703125" style="1" customWidth="1"/>
    <col min="4327" max="4327" width="14.28515625" style="1" customWidth="1"/>
    <col min="4328" max="4330" width="15.5703125" style="1" customWidth="1"/>
    <col min="4331" max="4355" width="14.28515625" style="1" customWidth="1"/>
    <col min="4356" max="4365" width="15.5703125" style="1" customWidth="1"/>
    <col min="4366" max="4368" width="16" style="1" bestFit="1" customWidth="1"/>
    <col min="4369" max="4369" width="16.5703125" style="1" customWidth="1"/>
    <col min="4370" max="4370" width="17.42578125" style="1" customWidth="1"/>
    <col min="4371" max="4371" width="16.7109375" style="1" customWidth="1"/>
    <col min="4372" max="4569" width="9.140625" style="1"/>
    <col min="4570" max="4570" width="54.28515625" style="1" customWidth="1"/>
    <col min="4571" max="4581" width="14.28515625" style="1" customWidth="1"/>
    <col min="4582" max="4582" width="15.5703125" style="1" customWidth="1"/>
    <col min="4583" max="4583" width="14.28515625" style="1" customWidth="1"/>
    <col min="4584" max="4586" width="15.5703125" style="1" customWidth="1"/>
    <col min="4587" max="4611" width="14.28515625" style="1" customWidth="1"/>
    <col min="4612" max="4621" width="15.5703125" style="1" customWidth="1"/>
    <col min="4622" max="4624" width="16" style="1" bestFit="1" customWidth="1"/>
    <col min="4625" max="4625" width="16.5703125" style="1" customWidth="1"/>
    <col min="4626" max="4626" width="17.42578125" style="1" customWidth="1"/>
    <col min="4627" max="4627" width="16.7109375" style="1" customWidth="1"/>
    <col min="4628" max="4825" width="9.140625" style="1"/>
    <col min="4826" max="4826" width="54.28515625" style="1" customWidth="1"/>
    <col min="4827" max="4837" width="14.28515625" style="1" customWidth="1"/>
    <col min="4838" max="4838" width="15.5703125" style="1" customWidth="1"/>
    <col min="4839" max="4839" width="14.28515625" style="1" customWidth="1"/>
    <col min="4840" max="4842" width="15.5703125" style="1" customWidth="1"/>
    <col min="4843" max="4867" width="14.28515625" style="1" customWidth="1"/>
    <col min="4868" max="4877" width="15.5703125" style="1" customWidth="1"/>
    <col min="4878" max="4880" width="16" style="1" bestFit="1" customWidth="1"/>
    <col min="4881" max="4881" width="16.5703125" style="1" customWidth="1"/>
    <col min="4882" max="4882" width="17.42578125" style="1" customWidth="1"/>
    <col min="4883" max="4883" width="16.7109375" style="1" customWidth="1"/>
    <col min="4884" max="5081" width="9.140625" style="1"/>
    <col min="5082" max="5082" width="54.28515625" style="1" customWidth="1"/>
    <col min="5083" max="5093" width="14.28515625" style="1" customWidth="1"/>
    <col min="5094" max="5094" width="15.5703125" style="1" customWidth="1"/>
    <col min="5095" max="5095" width="14.28515625" style="1" customWidth="1"/>
    <col min="5096" max="5098" width="15.5703125" style="1" customWidth="1"/>
    <col min="5099" max="5123" width="14.28515625" style="1" customWidth="1"/>
    <col min="5124" max="5133" width="15.5703125" style="1" customWidth="1"/>
    <col min="5134" max="5136" width="16" style="1" bestFit="1" customWidth="1"/>
    <col min="5137" max="5137" width="16.5703125" style="1" customWidth="1"/>
    <col min="5138" max="5138" width="17.42578125" style="1" customWidth="1"/>
    <col min="5139" max="5139" width="16.7109375" style="1" customWidth="1"/>
    <col min="5140" max="5337" width="9.140625" style="1"/>
    <col min="5338" max="5338" width="54.28515625" style="1" customWidth="1"/>
    <col min="5339" max="5349" width="14.28515625" style="1" customWidth="1"/>
    <col min="5350" max="5350" width="15.5703125" style="1" customWidth="1"/>
    <col min="5351" max="5351" width="14.28515625" style="1" customWidth="1"/>
    <col min="5352" max="5354" width="15.5703125" style="1" customWidth="1"/>
    <col min="5355" max="5379" width="14.28515625" style="1" customWidth="1"/>
    <col min="5380" max="5389" width="15.5703125" style="1" customWidth="1"/>
    <col min="5390" max="5392" width="16" style="1" bestFit="1" customWidth="1"/>
    <col min="5393" max="5393" width="16.5703125" style="1" customWidth="1"/>
    <col min="5394" max="5394" width="17.42578125" style="1" customWidth="1"/>
    <col min="5395" max="5395" width="16.7109375" style="1" customWidth="1"/>
    <col min="5396" max="5593" width="9.140625" style="1"/>
    <col min="5594" max="5594" width="54.28515625" style="1" customWidth="1"/>
    <col min="5595" max="5605" width="14.28515625" style="1" customWidth="1"/>
    <col min="5606" max="5606" width="15.5703125" style="1" customWidth="1"/>
    <col min="5607" max="5607" width="14.28515625" style="1" customWidth="1"/>
    <col min="5608" max="5610" width="15.5703125" style="1" customWidth="1"/>
    <col min="5611" max="5635" width="14.28515625" style="1" customWidth="1"/>
    <col min="5636" max="5645" width="15.5703125" style="1" customWidth="1"/>
    <col min="5646" max="5648" width="16" style="1" bestFit="1" customWidth="1"/>
    <col min="5649" max="5649" width="16.5703125" style="1" customWidth="1"/>
    <col min="5650" max="5650" width="17.42578125" style="1" customWidth="1"/>
    <col min="5651" max="5651" width="16.7109375" style="1" customWidth="1"/>
    <col min="5652" max="5849" width="9.140625" style="1"/>
    <col min="5850" max="5850" width="54.28515625" style="1" customWidth="1"/>
    <col min="5851" max="5861" width="14.28515625" style="1" customWidth="1"/>
    <col min="5862" max="5862" width="15.5703125" style="1" customWidth="1"/>
    <col min="5863" max="5863" width="14.28515625" style="1" customWidth="1"/>
    <col min="5864" max="5866" width="15.5703125" style="1" customWidth="1"/>
    <col min="5867" max="5891" width="14.28515625" style="1" customWidth="1"/>
    <col min="5892" max="5901" width="15.5703125" style="1" customWidth="1"/>
    <col min="5902" max="5904" width="16" style="1" bestFit="1" customWidth="1"/>
    <col min="5905" max="5905" width="16.5703125" style="1" customWidth="1"/>
    <col min="5906" max="5906" width="17.42578125" style="1" customWidth="1"/>
    <col min="5907" max="5907" width="16.7109375" style="1" customWidth="1"/>
    <col min="5908" max="6105" width="9.140625" style="1"/>
    <col min="6106" max="6106" width="54.28515625" style="1" customWidth="1"/>
    <col min="6107" max="6117" width="14.28515625" style="1" customWidth="1"/>
    <col min="6118" max="6118" width="15.5703125" style="1" customWidth="1"/>
    <col min="6119" max="6119" width="14.28515625" style="1" customWidth="1"/>
    <col min="6120" max="6122" width="15.5703125" style="1" customWidth="1"/>
    <col min="6123" max="6147" width="14.28515625" style="1" customWidth="1"/>
    <col min="6148" max="6157" width="15.5703125" style="1" customWidth="1"/>
    <col min="6158" max="6160" width="16" style="1" bestFit="1" customWidth="1"/>
    <col min="6161" max="6161" width="16.5703125" style="1" customWidth="1"/>
    <col min="6162" max="6162" width="17.42578125" style="1" customWidth="1"/>
    <col min="6163" max="6163" width="16.7109375" style="1" customWidth="1"/>
    <col min="6164" max="6361" width="9.140625" style="1"/>
    <col min="6362" max="6362" width="54.28515625" style="1" customWidth="1"/>
    <col min="6363" max="6373" width="14.28515625" style="1" customWidth="1"/>
    <col min="6374" max="6374" width="15.5703125" style="1" customWidth="1"/>
    <col min="6375" max="6375" width="14.28515625" style="1" customWidth="1"/>
    <col min="6376" max="6378" width="15.5703125" style="1" customWidth="1"/>
    <col min="6379" max="6403" width="14.28515625" style="1" customWidth="1"/>
    <col min="6404" max="6413" width="15.5703125" style="1" customWidth="1"/>
    <col min="6414" max="6416" width="16" style="1" bestFit="1" customWidth="1"/>
    <col min="6417" max="6417" width="16.5703125" style="1" customWidth="1"/>
    <col min="6418" max="6418" width="17.42578125" style="1" customWidth="1"/>
    <col min="6419" max="6419" width="16.7109375" style="1" customWidth="1"/>
    <col min="6420" max="6617" width="9.140625" style="1"/>
    <col min="6618" max="6618" width="54.28515625" style="1" customWidth="1"/>
    <col min="6619" max="6629" width="14.28515625" style="1" customWidth="1"/>
    <col min="6630" max="6630" width="15.5703125" style="1" customWidth="1"/>
    <col min="6631" max="6631" width="14.28515625" style="1" customWidth="1"/>
    <col min="6632" max="6634" width="15.5703125" style="1" customWidth="1"/>
    <col min="6635" max="6659" width="14.28515625" style="1" customWidth="1"/>
    <col min="6660" max="6669" width="15.5703125" style="1" customWidth="1"/>
    <col min="6670" max="6672" width="16" style="1" bestFit="1" customWidth="1"/>
    <col min="6673" max="6673" width="16.5703125" style="1" customWidth="1"/>
    <col min="6674" max="6674" width="17.42578125" style="1" customWidth="1"/>
    <col min="6675" max="6675" width="16.7109375" style="1" customWidth="1"/>
    <col min="6676" max="6873" width="9.140625" style="1"/>
    <col min="6874" max="6874" width="54.28515625" style="1" customWidth="1"/>
    <col min="6875" max="6885" width="14.28515625" style="1" customWidth="1"/>
    <col min="6886" max="6886" width="15.5703125" style="1" customWidth="1"/>
    <col min="6887" max="6887" width="14.28515625" style="1" customWidth="1"/>
    <col min="6888" max="6890" width="15.5703125" style="1" customWidth="1"/>
    <col min="6891" max="6915" width="14.28515625" style="1" customWidth="1"/>
    <col min="6916" max="6925" width="15.5703125" style="1" customWidth="1"/>
    <col min="6926" max="6928" width="16" style="1" bestFit="1" customWidth="1"/>
    <col min="6929" max="6929" width="16.5703125" style="1" customWidth="1"/>
    <col min="6930" max="6930" width="17.42578125" style="1" customWidth="1"/>
    <col min="6931" max="6931" width="16.7109375" style="1" customWidth="1"/>
    <col min="6932" max="7129" width="9.140625" style="1"/>
    <col min="7130" max="7130" width="54.28515625" style="1" customWidth="1"/>
    <col min="7131" max="7141" width="14.28515625" style="1" customWidth="1"/>
    <col min="7142" max="7142" width="15.5703125" style="1" customWidth="1"/>
    <col min="7143" max="7143" width="14.28515625" style="1" customWidth="1"/>
    <col min="7144" max="7146" width="15.5703125" style="1" customWidth="1"/>
    <col min="7147" max="7171" width="14.28515625" style="1" customWidth="1"/>
    <col min="7172" max="7181" width="15.5703125" style="1" customWidth="1"/>
    <col min="7182" max="7184" width="16" style="1" bestFit="1" customWidth="1"/>
    <col min="7185" max="7185" width="16.5703125" style="1" customWidth="1"/>
    <col min="7186" max="7186" width="17.42578125" style="1" customWidth="1"/>
    <col min="7187" max="7187" width="16.7109375" style="1" customWidth="1"/>
    <col min="7188" max="7385" width="9.140625" style="1"/>
    <col min="7386" max="7386" width="54.28515625" style="1" customWidth="1"/>
    <col min="7387" max="7397" width="14.28515625" style="1" customWidth="1"/>
    <col min="7398" max="7398" width="15.5703125" style="1" customWidth="1"/>
    <col min="7399" max="7399" width="14.28515625" style="1" customWidth="1"/>
    <col min="7400" max="7402" width="15.5703125" style="1" customWidth="1"/>
    <col min="7403" max="7427" width="14.28515625" style="1" customWidth="1"/>
    <col min="7428" max="7437" width="15.5703125" style="1" customWidth="1"/>
    <col min="7438" max="7440" width="16" style="1" bestFit="1" customWidth="1"/>
    <col min="7441" max="7441" width="16.5703125" style="1" customWidth="1"/>
    <col min="7442" max="7442" width="17.42578125" style="1" customWidth="1"/>
    <col min="7443" max="7443" width="16.7109375" style="1" customWidth="1"/>
    <col min="7444" max="7641" width="9.140625" style="1"/>
    <col min="7642" max="7642" width="54.28515625" style="1" customWidth="1"/>
    <col min="7643" max="7653" width="14.28515625" style="1" customWidth="1"/>
    <col min="7654" max="7654" width="15.5703125" style="1" customWidth="1"/>
    <col min="7655" max="7655" width="14.28515625" style="1" customWidth="1"/>
    <col min="7656" max="7658" width="15.5703125" style="1" customWidth="1"/>
    <col min="7659" max="7683" width="14.28515625" style="1" customWidth="1"/>
    <col min="7684" max="7693" width="15.5703125" style="1" customWidth="1"/>
    <col min="7694" max="7696" width="16" style="1" bestFit="1" customWidth="1"/>
    <col min="7697" max="7697" width="16.5703125" style="1" customWidth="1"/>
    <col min="7698" max="7698" width="17.42578125" style="1" customWidth="1"/>
    <col min="7699" max="7699" width="16.7109375" style="1" customWidth="1"/>
    <col min="7700" max="7897" width="9.140625" style="1"/>
    <col min="7898" max="7898" width="54.28515625" style="1" customWidth="1"/>
    <col min="7899" max="7909" width="14.28515625" style="1" customWidth="1"/>
    <col min="7910" max="7910" width="15.5703125" style="1" customWidth="1"/>
    <col min="7911" max="7911" width="14.28515625" style="1" customWidth="1"/>
    <col min="7912" max="7914" width="15.5703125" style="1" customWidth="1"/>
    <col min="7915" max="7939" width="14.28515625" style="1" customWidth="1"/>
    <col min="7940" max="7949" width="15.5703125" style="1" customWidth="1"/>
    <col min="7950" max="7952" width="16" style="1" bestFit="1" customWidth="1"/>
    <col min="7953" max="7953" width="16.5703125" style="1" customWidth="1"/>
    <col min="7954" max="7954" width="17.42578125" style="1" customWidth="1"/>
    <col min="7955" max="7955" width="16.7109375" style="1" customWidth="1"/>
    <col min="7956" max="8153" width="9.140625" style="1"/>
    <col min="8154" max="8154" width="54.28515625" style="1" customWidth="1"/>
    <col min="8155" max="8165" width="14.28515625" style="1" customWidth="1"/>
    <col min="8166" max="8166" width="15.5703125" style="1" customWidth="1"/>
    <col min="8167" max="8167" width="14.28515625" style="1" customWidth="1"/>
    <col min="8168" max="8170" width="15.5703125" style="1" customWidth="1"/>
    <col min="8171" max="8195" width="14.28515625" style="1" customWidth="1"/>
    <col min="8196" max="8205" width="15.5703125" style="1" customWidth="1"/>
    <col min="8206" max="8208" width="16" style="1" bestFit="1" customWidth="1"/>
    <col min="8209" max="8209" width="16.5703125" style="1" customWidth="1"/>
    <col min="8210" max="8210" width="17.42578125" style="1" customWidth="1"/>
    <col min="8211" max="8211" width="16.7109375" style="1" customWidth="1"/>
    <col min="8212" max="8409" width="9.140625" style="1"/>
    <col min="8410" max="8410" width="54.28515625" style="1" customWidth="1"/>
    <col min="8411" max="8421" width="14.28515625" style="1" customWidth="1"/>
    <col min="8422" max="8422" width="15.5703125" style="1" customWidth="1"/>
    <col min="8423" max="8423" width="14.28515625" style="1" customWidth="1"/>
    <col min="8424" max="8426" width="15.5703125" style="1" customWidth="1"/>
    <col min="8427" max="8451" width="14.28515625" style="1" customWidth="1"/>
    <col min="8452" max="8461" width="15.5703125" style="1" customWidth="1"/>
    <col min="8462" max="8464" width="16" style="1" bestFit="1" customWidth="1"/>
    <col min="8465" max="8465" width="16.5703125" style="1" customWidth="1"/>
    <col min="8466" max="8466" width="17.42578125" style="1" customWidth="1"/>
    <col min="8467" max="8467" width="16.7109375" style="1" customWidth="1"/>
    <col min="8468" max="8665" width="9.140625" style="1"/>
    <col min="8666" max="8666" width="54.28515625" style="1" customWidth="1"/>
    <col min="8667" max="8677" width="14.28515625" style="1" customWidth="1"/>
    <col min="8678" max="8678" width="15.5703125" style="1" customWidth="1"/>
    <col min="8679" max="8679" width="14.28515625" style="1" customWidth="1"/>
    <col min="8680" max="8682" width="15.5703125" style="1" customWidth="1"/>
    <col min="8683" max="8707" width="14.28515625" style="1" customWidth="1"/>
    <col min="8708" max="8717" width="15.5703125" style="1" customWidth="1"/>
    <col min="8718" max="8720" width="16" style="1" bestFit="1" customWidth="1"/>
    <col min="8721" max="8721" width="16.5703125" style="1" customWidth="1"/>
    <col min="8722" max="8722" width="17.42578125" style="1" customWidth="1"/>
    <col min="8723" max="8723" width="16.7109375" style="1" customWidth="1"/>
    <col min="8724" max="8921" width="9.140625" style="1"/>
    <col min="8922" max="8922" width="54.28515625" style="1" customWidth="1"/>
    <col min="8923" max="8933" width="14.28515625" style="1" customWidth="1"/>
    <col min="8934" max="8934" width="15.5703125" style="1" customWidth="1"/>
    <col min="8935" max="8935" width="14.28515625" style="1" customWidth="1"/>
    <col min="8936" max="8938" width="15.5703125" style="1" customWidth="1"/>
    <col min="8939" max="8963" width="14.28515625" style="1" customWidth="1"/>
    <col min="8964" max="8973" width="15.5703125" style="1" customWidth="1"/>
    <col min="8974" max="8976" width="16" style="1" bestFit="1" customWidth="1"/>
    <col min="8977" max="8977" width="16.5703125" style="1" customWidth="1"/>
    <col min="8978" max="8978" width="17.42578125" style="1" customWidth="1"/>
    <col min="8979" max="8979" width="16.7109375" style="1" customWidth="1"/>
    <col min="8980" max="9177" width="9.140625" style="1"/>
    <col min="9178" max="9178" width="54.28515625" style="1" customWidth="1"/>
    <col min="9179" max="9189" width="14.28515625" style="1" customWidth="1"/>
    <col min="9190" max="9190" width="15.5703125" style="1" customWidth="1"/>
    <col min="9191" max="9191" width="14.28515625" style="1" customWidth="1"/>
    <col min="9192" max="9194" width="15.5703125" style="1" customWidth="1"/>
    <col min="9195" max="9219" width="14.28515625" style="1" customWidth="1"/>
    <col min="9220" max="9229" width="15.5703125" style="1" customWidth="1"/>
    <col min="9230" max="9232" width="16" style="1" bestFit="1" customWidth="1"/>
    <col min="9233" max="9233" width="16.5703125" style="1" customWidth="1"/>
    <col min="9234" max="9234" width="17.42578125" style="1" customWidth="1"/>
    <col min="9235" max="9235" width="16.7109375" style="1" customWidth="1"/>
    <col min="9236" max="9433" width="9.140625" style="1"/>
    <col min="9434" max="9434" width="54.28515625" style="1" customWidth="1"/>
    <col min="9435" max="9445" width="14.28515625" style="1" customWidth="1"/>
    <col min="9446" max="9446" width="15.5703125" style="1" customWidth="1"/>
    <col min="9447" max="9447" width="14.28515625" style="1" customWidth="1"/>
    <col min="9448" max="9450" width="15.5703125" style="1" customWidth="1"/>
    <col min="9451" max="9475" width="14.28515625" style="1" customWidth="1"/>
    <col min="9476" max="9485" width="15.5703125" style="1" customWidth="1"/>
    <col min="9486" max="9488" width="16" style="1" bestFit="1" customWidth="1"/>
    <col min="9489" max="9489" width="16.5703125" style="1" customWidth="1"/>
    <col min="9490" max="9490" width="17.42578125" style="1" customWidth="1"/>
    <col min="9491" max="9491" width="16.7109375" style="1" customWidth="1"/>
    <col min="9492" max="9689" width="9.140625" style="1"/>
    <col min="9690" max="9690" width="54.28515625" style="1" customWidth="1"/>
    <col min="9691" max="9701" width="14.28515625" style="1" customWidth="1"/>
    <col min="9702" max="9702" width="15.5703125" style="1" customWidth="1"/>
    <col min="9703" max="9703" width="14.28515625" style="1" customWidth="1"/>
    <col min="9704" max="9706" width="15.5703125" style="1" customWidth="1"/>
    <col min="9707" max="9731" width="14.28515625" style="1" customWidth="1"/>
    <col min="9732" max="9741" width="15.5703125" style="1" customWidth="1"/>
    <col min="9742" max="9744" width="16" style="1" bestFit="1" customWidth="1"/>
    <col min="9745" max="9745" width="16.5703125" style="1" customWidth="1"/>
    <col min="9746" max="9746" width="17.42578125" style="1" customWidth="1"/>
    <col min="9747" max="9747" width="16.7109375" style="1" customWidth="1"/>
    <col min="9748" max="9945" width="9.140625" style="1"/>
    <col min="9946" max="9946" width="54.28515625" style="1" customWidth="1"/>
    <col min="9947" max="9957" width="14.28515625" style="1" customWidth="1"/>
    <col min="9958" max="9958" width="15.5703125" style="1" customWidth="1"/>
    <col min="9959" max="9959" width="14.28515625" style="1" customWidth="1"/>
    <col min="9960" max="9962" width="15.5703125" style="1" customWidth="1"/>
    <col min="9963" max="9987" width="14.28515625" style="1" customWidth="1"/>
    <col min="9988" max="9997" width="15.5703125" style="1" customWidth="1"/>
    <col min="9998" max="10000" width="16" style="1" bestFit="1" customWidth="1"/>
    <col min="10001" max="10001" width="16.5703125" style="1" customWidth="1"/>
    <col min="10002" max="10002" width="17.42578125" style="1" customWidth="1"/>
    <col min="10003" max="10003" width="16.7109375" style="1" customWidth="1"/>
    <col min="10004" max="10201" width="9.140625" style="1"/>
    <col min="10202" max="10202" width="54.28515625" style="1" customWidth="1"/>
    <col min="10203" max="10213" width="14.28515625" style="1" customWidth="1"/>
    <col min="10214" max="10214" width="15.5703125" style="1" customWidth="1"/>
    <col min="10215" max="10215" width="14.28515625" style="1" customWidth="1"/>
    <col min="10216" max="10218" width="15.5703125" style="1" customWidth="1"/>
    <col min="10219" max="10243" width="14.28515625" style="1" customWidth="1"/>
    <col min="10244" max="10253" width="15.5703125" style="1" customWidth="1"/>
    <col min="10254" max="10256" width="16" style="1" bestFit="1" customWidth="1"/>
    <col min="10257" max="10257" width="16.5703125" style="1" customWidth="1"/>
    <col min="10258" max="10258" width="17.42578125" style="1" customWidth="1"/>
    <col min="10259" max="10259" width="16.7109375" style="1" customWidth="1"/>
    <col min="10260" max="10457" width="9.140625" style="1"/>
    <col min="10458" max="10458" width="54.28515625" style="1" customWidth="1"/>
    <col min="10459" max="10469" width="14.28515625" style="1" customWidth="1"/>
    <col min="10470" max="10470" width="15.5703125" style="1" customWidth="1"/>
    <col min="10471" max="10471" width="14.28515625" style="1" customWidth="1"/>
    <col min="10472" max="10474" width="15.5703125" style="1" customWidth="1"/>
    <col min="10475" max="10499" width="14.28515625" style="1" customWidth="1"/>
    <col min="10500" max="10509" width="15.5703125" style="1" customWidth="1"/>
    <col min="10510" max="10512" width="16" style="1" bestFit="1" customWidth="1"/>
    <col min="10513" max="10513" width="16.5703125" style="1" customWidth="1"/>
    <col min="10514" max="10514" width="17.42578125" style="1" customWidth="1"/>
    <col min="10515" max="10515" width="16.7109375" style="1" customWidth="1"/>
    <col min="10516" max="10713" width="9.140625" style="1"/>
    <col min="10714" max="10714" width="54.28515625" style="1" customWidth="1"/>
    <col min="10715" max="10725" width="14.28515625" style="1" customWidth="1"/>
    <col min="10726" max="10726" width="15.5703125" style="1" customWidth="1"/>
    <col min="10727" max="10727" width="14.28515625" style="1" customWidth="1"/>
    <col min="10728" max="10730" width="15.5703125" style="1" customWidth="1"/>
    <col min="10731" max="10755" width="14.28515625" style="1" customWidth="1"/>
    <col min="10756" max="10765" width="15.5703125" style="1" customWidth="1"/>
    <col min="10766" max="10768" width="16" style="1" bestFit="1" customWidth="1"/>
    <col min="10769" max="10769" width="16.5703125" style="1" customWidth="1"/>
    <col min="10770" max="10770" width="17.42578125" style="1" customWidth="1"/>
    <col min="10771" max="10771" width="16.7109375" style="1" customWidth="1"/>
    <col min="10772" max="10969" width="9.140625" style="1"/>
    <col min="10970" max="10970" width="54.28515625" style="1" customWidth="1"/>
    <col min="10971" max="10981" width="14.28515625" style="1" customWidth="1"/>
    <col min="10982" max="10982" width="15.5703125" style="1" customWidth="1"/>
    <col min="10983" max="10983" width="14.28515625" style="1" customWidth="1"/>
    <col min="10984" max="10986" width="15.5703125" style="1" customWidth="1"/>
    <col min="10987" max="11011" width="14.28515625" style="1" customWidth="1"/>
    <col min="11012" max="11021" width="15.5703125" style="1" customWidth="1"/>
    <col min="11022" max="11024" width="16" style="1" bestFit="1" customWidth="1"/>
    <col min="11025" max="11025" width="16.5703125" style="1" customWidth="1"/>
    <col min="11026" max="11026" width="17.42578125" style="1" customWidth="1"/>
    <col min="11027" max="11027" width="16.7109375" style="1" customWidth="1"/>
    <col min="11028" max="11225" width="9.140625" style="1"/>
    <col min="11226" max="11226" width="54.28515625" style="1" customWidth="1"/>
    <col min="11227" max="11237" width="14.28515625" style="1" customWidth="1"/>
    <col min="11238" max="11238" width="15.5703125" style="1" customWidth="1"/>
    <col min="11239" max="11239" width="14.28515625" style="1" customWidth="1"/>
    <col min="11240" max="11242" width="15.5703125" style="1" customWidth="1"/>
    <col min="11243" max="11267" width="14.28515625" style="1" customWidth="1"/>
    <col min="11268" max="11277" width="15.5703125" style="1" customWidth="1"/>
    <col min="11278" max="11280" width="16" style="1" bestFit="1" customWidth="1"/>
    <col min="11281" max="11281" width="16.5703125" style="1" customWidth="1"/>
    <col min="11282" max="11282" width="17.42578125" style="1" customWidth="1"/>
    <col min="11283" max="11283" width="16.7109375" style="1" customWidth="1"/>
    <col min="11284" max="11481" width="9.140625" style="1"/>
    <col min="11482" max="11482" width="54.28515625" style="1" customWidth="1"/>
    <col min="11483" max="11493" width="14.28515625" style="1" customWidth="1"/>
    <col min="11494" max="11494" width="15.5703125" style="1" customWidth="1"/>
    <col min="11495" max="11495" width="14.28515625" style="1" customWidth="1"/>
    <col min="11496" max="11498" width="15.5703125" style="1" customWidth="1"/>
    <col min="11499" max="11523" width="14.28515625" style="1" customWidth="1"/>
    <col min="11524" max="11533" width="15.5703125" style="1" customWidth="1"/>
    <col min="11534" max="11536" width="16" style="1" bestFit="1" customWidth="1"/>
    <col min="11537" max="11537" width="16.5703125" style="1" customWidth="1"/>
    <col min="11538" max="11538" width="17.42578125" style="1" customWidth="1"/>
    <col min="11539" max="11539" width="16.7109375" style="1" customWidth="1"/>
    <col min="11540" max="11737" width="9.140625" style="1"/>
    <col min="11738" max="11738" width="54.28515625" style="1" customWidth="1"/>
    <col min="11739" max="11749" width="14.28515625" style="1" customWidth="1"/>
    <col min="11750" max="11750" width="15.5703125" style="1" customWidth="1"/>
    <col min="11751" max="11751" width="14.28515625" style="1" customWidth="1"/>
    <col min="11752" max="11754" width="15.5703125" style="1" customWidth="1"/>
    <col min="11755" max="11779" width="14.28515625" style="1" customWidth="1"/>
    <col min="11780" max="11789" width="15.5703125" style="1" customWidth="1"/>
    <col min="11790" max="11792" width="16" style="1" bestFit="1" customWidth="1"/>
    <col min="11793" max="11793" width="16.5703125" style="1" customWidth="1"/>
    <col min="11794" max="11794" width="17.42578125" style="1" customWidth="1"/>
    <col min="11795" max="11795" width="16.7109375" style="1" customWidth="1"/>
    <col min="11796" max="11993" width="9.140625" style="1"/>
    <col min="11994" max="11994" width="54.28515625" style="1" customWidth="1"/>
    <col min="11995" max="12005" width="14.28515625" style="1" customWidth="1"/>
    <col min="12006" max="12006" width="15.5703125" style="1" customWidth="1"/>
    <col min="12007" max="12007" width="14.28515625" style="1" customWidth="1"/>
    <col min="12008" max="12010" width="15.5703125" style="1" customWidth="1"/>
    <col min="12011" max="12035" width="14.28515625" style="1" customWidth="1"/>
    <col min="12036" max="12045" width="15.5703125" style="1" customWidth="1"/>
    <col min="12046" max="12048" width="16" style="1" bestFit="1" customWidth="1"/>
    <col min="12049" max="12049" width="16.5703125" style="1" customWidth="1"/>
    <col min="12050" max="12050" width="17.42578125" style="1" customWidth="1"/>
    <col min="12051" max="12051" width="16.7109375" style="1" customWidth="1"/>
    <col min="12052" max="12249" width="9.140625" style="1"/>
    <col min="12250" max="12250" width="54.28515625" style="1" customWidth="1"/>
    <col min="12251" max="12261" width="14.28515625" style="1" customWidth="1"/>
    <col min="12262" max="12262" width="15.5703125" style="1" customWidth="1"/>
    <col min="12263" max="12263" width="14.28515625" style="1" customWidth="1"/>
    <col min="12264" max="12266" width="15.5703125" style="1" customWidth="1"/>
    <col min="12267" max="12291" width="14.28515625" style="1" customWidth="1"/>
    <col min="12292" max="12301" width="15.5703125" style="1" customWidth="1"/>
    <col min="12302" max="12304" width="16" style="1" bestFit="1" customWidth="1"/>
    <col min="12305" max="12305" width="16.5703125" style="1" customWidth="1"/>
    <col min="12306" max="12306" width="17.42578125" style="1" customWidth="1"/>
    <col min="12307" max="12307" width="16.7109375" style="1" customWidth="1"/>
    <col min="12308" max="12505" width="9.140625" style="1"/>
    <col min="12506" max="12506" width="54.28515625" style="1" customWidth="1"/>
    <col min="12507" max="12517" width="14.28515625" style="1" customWidth="1"/>
    <col min="12518" max="12518" width="15.5703125" style="1" customWidth="1"/>
    <col min="12519" max="12519" width="14.28515625" style="1" customWidth="1"/>
    <col min="12520" max="12522" width="15.5703125" style="1" customWidth="1"/>
    <col min="12523" max="12547" width="14.28515625" style="1" customWidth="1"/>
    <col min="12548" max="12557" width="15.5703125" style="1" customWidth="1"/>
    <col min="12558" max="12560" width="16" style="1" bestFit="1" customWidth="1"/>
    <col min="12561" max="12561" width="16.5703125" style="1" customWidth="1"/>
    <col min="12562" max="12562" width="17.42578125" style="1" customWidth="1"/>
    <col min="12563" max="12563" width="16.7109375" style="1" customWidth="1"/>
    <col min="12564" max="12761" width="9.140625" style="1"/>
    <col min="12762" max="12762" width="54.28515625" style="1" customWidth="1"/>
    <col min="12763" max="12773" width="14.28515625" style="1" customWidth="1"/>
    <col min="12774" max="12774" width="15.5703125" style="1" customWidth="1"/>
    <col min="12775" max="12775" width="14.28515625" style="1" customWidth="1"/>
    <col min="12776" max="12778" width="15.5703125" style="1" customWidth="1"/>
    <col min="12779" max="12803" width="14.28515625" style="1" customWidth="1"/>
    <col min="12804" max="12813" width="15.5703125" style="1" customWidth="1"/>
    <col min="12814" max="12816" width="16" style="1" bestFit="1" customWidth="1"/>
    <col min="12817" max="12817" width="16.5703125" style="1" customWidth="1"/>
    <col min="12818" max="12818" width="17.42578125" style="1" customWidth="1"/>
    <col min="12819" max="12819" width="16.7109375" style="1" customWidth="1"/>
    <col min="12820" max="13017" width="9.140625" style="1"/>
    <col min="13018" max="13018" width="54.28515625" style="1" customWidth="1"/>
    <col min="13019" max="13029" width="14.28515625" style="1" customWidth="1"/>
    <col min="13030" max="13030" width="15.5703125" style="1" customWidth="1"/>
    <col min="13031" max="13031" width="14.28515625" style="1" customWidth="1"/>
    <col min="13032" max="13034" width="15.5703125" style="1" customWidth="1"/>
    <col min="13035" max="13059" width="14.28515625" style="1" customWidth="1"/>
    <col min="13060" max="13069" width="15.5703125" style="1" customWidth="1"/>
    <col min="13070" max="13072" width="16" style="1" bestFit="1" customWidth="1"/>
    <col min="13073" max="13073" width="16.5703125" style="1" customWidth="1"/>
    <col min="13074" max="13074" width="17.42578125" style="1" customWidth="1"/>
    <col min="13075" max="13075" width="16.7109375" style="1" customWidth="1"/>
    <col min="13076" max="13273" width="9.140625" style="1"/>
    <col min="13274" max="13274" width="54.28515625" style="1" customWidth="1"/>
    <col min="13275" max="13285" width="14.28515625" style="1" customWidth="1"/>
    <col min="13286" max="13286" width="15.5703125" style="1" customWidth="1"/>
    <col min="13287" max="13287" width="14.28515625" style="1" customWidth="1"/>
    <col min="13288" max="13290" width="15.5703125" style="1" customWidth="1"/>
    <col min="13291" max="13315" width="14.28515625" style="1" customWidth="1"/>
    <col min="13316" max="13325" width="15.5703125" style="1" customWidth="1"/>
    <col min="13326" max="13328" width="16" style="1" bestFit="1" customWidth="1"/>
    <col min="13329" max="13329" width="16.5703125" style="1" customWidth="1"/>
    <col min="13330" max="13330" width="17.42578125" style="1" customWidth="1"/>
    <col min="13331" max="13331" width="16.7109375" style="1" customWidth="1"/>
    <col min="13332" max="13529" width="9.140625" style="1"/>
    <col min="13530" max="13530" width="54.28515625" style="1" customWidth="1"/>
    <col min="13531" max="13541" width="14.28515625" style="1" customWidth="1"/>
    <col min="13542" max="13542" width="15.5703125" style="1" customWidth="1"/>
    <col min="13543" max="13543" width="14.28515625" style="1" customWidth="1"/>
    <col min="13544" max="13546" width="15.5703125" style="1" customWidth="1"/>
    <col min="13547" max="13571" width="14.28515625" style="1" customWidth="1"/>
    <col min="13572" max="13581" width="15.5703125" style="1" customWidth="1"/>
    <col min="13582" max="13584" width="16" style="1" bestFit="1" customWidth="1"/>
    <col min="13585" max="13585" width="16.5703125" style="1" customWidth="1"/>
    <col min="13586" max="13586" width="17.42578125" style="1" customWidth="1"/>
    <col min="13587" max="13587" width="16.7109375" style="1" customWidth="1"/>
    <col min="13588" max="13785" width="9.140625" style="1"/>
    <col min="13786" max="13786" width="54.28515625" style="1" customWidth="1"/>
    <col min="13787" max="13797" width="14.28515625" style="1" customWidth="1"/>
    <col min="13798" max="13798" width="15.5703125" style="1" customWidth="1"/>
    <col min="13799" max="13799" width="14.28515625" style="1" customWidth="1"/>
    <col min="13800" max="13802" width="15.5703125" style="1" customWidth="1"/>
    <col min="13803" max="13827" width="14.28515625" style="1" customWidth="1"/>
    <col min="13828" max="13837" width="15.5703125" style="1" customWidth="1"/>
    <col min="13838" max="13840" width="16" style="1" bestFit="1" customWidth="1"/>
    <col min="13841" max="13841" width="16.5703125" style="1" customWidth="1"/>
    <col min="13842" max="13842" width="17.42578125" style="1" customWidth="1"/>
    <col min="13843" max="13843" width="16.7109375" style="1" customWidth="1"/>
    <col min="13844" max="14041" width="9.140625" style="1"/>
    <col min="14042" max="14042" width="54.28515625" style="1" customWidth="1"/>
    <col min="14043" max="14053" width="14.28515625" style="1" customWidth="1"/>
    <col min="14054" max="14054" width="15.5703125" style="1" customWidth="1"/>
    <col min="14055" max="14055" width="14.28515625" style="1" customWidth="1"/>
    <col min="14056" max="14058" width="15.5703125" style="1" customWidth="1"/>
    <col min="14059" max="14083" width="14.28515625" style="1" customWidth="1"/>
    <col min="14084" max="14093" width="15.5703125" style="1" customWidth="1"/>
    <col min="14094" max="14096" width="16" style="1" bestFit="1" customWidth="1"/>
    <col min="14097" max="14097" width="16.5703125" style="1" customWidth="1"/>
    <col min="14098" max="14098" width="17.42578125" style="1" customWidth="1"/>
    <col min="14099" max="14099" width="16.7109375" style="1" customWidth="1"/>
    <col min="14100" max="14297" width="9.140625" style="1"/>
    <col min="14298" max="14298" width="54.28515625" style="1" customWidth="1"/>
    <col min="14299" max="14309" width="14.28515625" style="1" customWidth="1"/>
    <col min="14310" max="14310" width="15.5703125" style="1" customWidth="1"/>
    <col min="14311" max="14311" width="14.28515625" style="1" customWidth="1"/>
    <col min="14312" max="14314" width="15.5703125" style="1" customWidth="1"/>
    <col min="14315" max="14339" width="14.28515625" style="1" customWidth="1"/>
    <col min="14340" max="14349" width="15.5703125" style="1" customWidth="1"/>
    <col min="14350" max="14352" width="16" style="1" bestFit="1" customWidth="1"/>
    <col min="14353" max="14353" width="16.5703125" style="1" customWidth="1"/>
    <col min="14354" max="14354" width="17.42578125" style="1" customWidth="1"/>
    <col min="14355" max="14355" width="16.7109375" style="1" customWidth="1"/>
    <col min="14356" max="14553" width="9.140625" style="1"/>
    <col min="14554" max="14554" width="54.28515625" style="1" customWidth="1"/>
    <col min="14555" max="14565" width="14.28515625" style="1" customWidth="1"/>
    <col min="14566" max="14566" width="15.5703125" style="1" customWidth="1"/>
    <col min="14567" max="14567" width="14.28515625" style="1" customWidth="1"/>
    <col min="14568" max="14570" width="15.5703125" style="1" customWidth="1"/>
    <col min="14571" max="14595" width="14.28515625" style="1" customWidth="1"/>
    <col min="14596" max="14605" width="15.5703125" style="1" customWidth="1"/>
    <col min="14606" max="14608" width="16" style="1" bestFit="1" customWidth="1"/>
    <col min="14609" max="14609" width="16.5703125" style="1" customWidth="1"/>
    <col min="14610" max="14610" width="17.42578125" style="1" customWidth="1"/>
    <col min="14611" max="14611" width="16.7109375" style="1" customWidth="1"/>
    <col min="14612" max="14809" width="9.140625" style="1"/>
    <col min="14810" max="14810" width="54.28515625" style="1" customWidth="1"/>
    <col min="14811" max="14821" width="14.28515625" style="1" customWidth="1"/>
    <col min="14822" max="14822" width="15.5703125" style="1" customWidth="1"/>
    <col min="14823" max="14823" width="14.28515625" style="1" customWidth="1"/>
    <col min="14824" max="14826" width="15.5703125" style="1" customWidth="1"/>
    <col min="14827" max="14851" width="14.28515625" style="1" customWidth="1"/>
    <col min="14852" max="14861" width="15.5703125" style="1" customWidth="1"/>
    <col min="14862" max="14864" width="16" style="1" bestFit="1" customWidth="1"/>
    <col min="14865" max="14865" width="16.5703125" style="1" customWidth="1"/>
    <col min="14866" max="14866" width="17.42578125" style="1" customWidth="1"/>
    <col min="14867" max="14867" width="16.7109375" style="1" customWidth="1"/>
    <col min="14868" max="15065" width="9.140625" style="1"/>
    <col min="15066" max="15066" width="54.28515625" style="1" customWidth="1"/>
    <col min="15067" max="15077" width="14.28515625" style="1" customWidth="1"/>
    <col min="15078" max="15078" width="15.5703125" style="1" customWidth="1"/>
    <col min="15079" max="15079" width="14.28515625" style="1" customWidth="1"/>
    <col min="15080" max="15082" width="15.5703125" style="1" customWidth="1"/>
    <col min="15083" max="15107" width="14.28515625" style="1" customWidth="1"/>
    <col min="15108" max="15117" width="15.5703125" style="1" customWidth="1"/>
    <col min="15118" max="15120" width="16" style="1" bestFit="1" customWidth="1"/>
    <col min="15121" max="15121" width="16.5703125" style="1" customWidth="1"/>
    <col min="15122" max="15122" width="17.42578125" style="1" customWidth="1"/>
    <col min="15123" max="15123" width="16.7109375" style="1" customWidth="1"/>
    <col min="15124" max="15321" width="9.140625" style="1"/>
    <col min="15322" max="15322" width="54.28515625" style="1" customWidth="1"/>
    <col min="15323" max="15333" width="14.28515625" style="1" customWidth="1"/>
    <col min="15334" max="15334" width="15.5703125" style="1" customWidth="1"/>
    <col min="15335" max="15335" width="14.28515625" style="1" customWidth="1"/>
    <col min="15336" max="15338" width="15.5703125" style="1" customWidth="1"/>
    <col min="15339" max="15363" width="14.28515625" style="1" customWidth="1"/>
    <col min="15364" max="15373" width="15.5703125" style="1" customWidth="1"/>
    <col min="15374" max="15376" width="16" style="1" bestFit="1" customWidth="1"/>
    <col min="15377" max="15377" width="16.5703125" style="1" customWidth="1"/>
    <col min="15378" max="15378" width="17.42578125" style="1" customWidth="1"/>
    <col min="15379" max="15379" width="16.7109375" style="1" customWidth="1"/>
    <col min="15380" max="15577" width="9.140625" style="1"/>
    <col min="15578" max="15578" width="54.28515625" style="1" customWidth="1"/>
    <col min="15579" max="15589" width="14.28515625" style="1" customWidth="1"/>
    <col min="15590" max="15590" width="15.5703125" style="1" customWidth="1"/>
    <col min="15591" max="15591" width="14.28515625" style="1" customWidth="1"/>
    <col min="15592" max="15594" width="15.5703125" style="1" customWidth="1"/>
    <col min="15595" max="15619" width="14.28515625" style="1" customWidth="1"/>
    <col min="15620" max="15629" width="15.5703125" style="1" customWidth="1"/>
    <col min="15630" max="15632" width="16" style="1" bestFit="1" customWidth="1"/>
    <col min="15633" max="15633" width="16.5703125" style="1" customWidth="1"/>
    <col min="15634" max="15634" width="17.42578125" style="1" customWidth="1"/>
    <col min="15635" max="15635" width="16.7109375" style="1" customWidth="1"/>
    <col min="15636" max="15833" width="9.140625" style="1"/>
    <col min="15834" max="15834" width="54.28515625" style="1" customWidth="1"/>
    <col min="15835" max="15845" width="14.28515625" style="1" customWidth="1"/>
    <col min="15846" max="15846" width="15.5703125" style="1" customWidth="1"/>
    <col min="15847" max="15847" width="14.28515625" style="1" customWidth="1"/>
    <col min="15848" max="15850" width="15.5703125" style="1" customWidth="1"/>
    <col min="15851" max="15875" width="14.28515625" style="1" customWidth="1"/>
    <col min="15876" max="15885" width="15.5703125" style="1" customWidth="1"/>
    <col min="15886" max="15888" width="16" style="1" bestFit="1" customWidth="1"/>
    <col min="15889" max="15889" width="16.5703125" style="1" customWidth="1"/>
    <col min="15890" max="15890" width="17.42578125" style="1" customWidth="1"/>
    <col min="15891" max="15891" width="16.7109375" style="1" customWidth="1"/>
    <col min="15892" max="16089" width="9.140625" style="1"/>
    <col min="16090" max="16090" width="54.28515625" style="1" customWidth="1"/>
    <col min="16091" max="16101" width="14.28515625" style="1" customWidth="1"/>
    <col min="16102" max="16102" width="15.5703125" style="1" customWidth="1"/>
    <col min="16103" max="16103" width="14.28515625" style="1" customWidth="1"/>
    <col min="16104" max="16106" width="15.5703125" style="1" customWidth="1"/>
    <col min="16107" max="16131" width="14.28515625" style="1" customWidth="1"/>
    <col min="16132" max="16141" width="15.5703125" style="1" customWidth="1"/>
    <col min="16142" max="16144" width="16" style="1" bestFit="1" customWidth="1"/>
    <col min="16145" max="16145" width="16.5703125" style="1" customWidth="1"/>
    <col min="16146" max="16146" width="17.42578125" style="1" customWidth="1"/>
    <col min="16147" max="16147" width="16.7109375" style="1" customWidth="1"/>
    <col min="16148" max="16384" width="9.140625" style="1"/>
  </cols>
  <sheetData>
    <row r="1" spans="1:58" ht="40.5" customHeight="1" thickBot="1">
      <c r="A1" s="63" t="s">
        <v>861</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K1" s="65"/>
      <c r="AL1" s="65"/>
      <c r="AM1" s="65"/>
      <c r="AN1" s="66"/>
    </row>
    <row r="2" spans="1:58" ht="16.5" customHeight="1" thickBot="1">
      <c r="A2" s="716"/>
      <c r="B2" s="68">
        <v>39464</v>
      </c>
      <c r="C2" s="68">
        <v>39496</v>
      </c>
      <c r="D2" s="68">
        <v>39525</v>
      </c>
      <c r="E2" s="68">
        <v>39556</v>
      </c>
      <c r="F2" s="68">
        <v>39586</v>
      </c>
      <c r="G2" s="68">
        <v>39617</v>
      </c>
      <c r="H2" s="68">
        <v>39647</v>
      </c>
      <c r="I2" s="68">
        <v>39678</v>
      </c>
      <c r="J2" s="68">
        <v>39709</v>
      </c>
      <c r="K2" s="68">
        <v>39739</v>
      </c>
      <c r="L2" s="68">
        <v>39770</v>
      </c>
      <c r="M2" s="68">
        <v>39800</v>
      </c>
      <c r="N2" s="68">
        <v>39831</v>
      </c>
      <c r="O2" s="68">
        <v>39862</v>
      </c>
      <c r="P2" s="68">
        <v>39890</v>
      </c>
      <c r="Q2" s="68">
        <v>39921</v>
      </c>
      <c r="R2" s="68">
        <v>39951</v>
      </c>
      <c r="S2" s="68">
        <v>39982</v>
      </c>
      <c r="T2" s="68">
        <v>40012</v>
      </c>
      <c r="U2" s="68">
        <v>40043</v>
      </c>
      <c r="V2" s="68">
        <v>40074</v>
      </c>
      <c r="W2" s="68">
        <v>40104</v>
      </c>
      <c r="X2" s="68">
        <v>40135</v>
      </c>
      <c r="Y2" s="68">
        <v>40165</v>
      </c>
      <c r="Z2" s="68">
        <v>40196</v>
      </c>
      <c r="AA2" s="68">
        <v>40227</v>
      </c>
      <c r="AB2" s="68">
        <v>40255</v>
      </c>
      <c r="AC2" s="68">
        <v>40286</v>
      </c>
      <c r="AD2" s="68">
        <v>40316</v>
      </c>
      <c r="AE2" s="68">
        <v>40347</v>
      </c>
      <c r="AF2" s="68">
        <v>40377</v>
      </c>
      <c r="AG2" s="68">
        <v>40408</v>
      </c>
      <c r="AH2" s="68">
        <v>40439</v>
      </c>
      <c r="AI2" s="68">
        <v>40469</v>
      </c>
      <c r="AJ2" s="68">
        <v>40500</v>
      </c>
      <c r="AK2" s="68">
        <v>40530</v>
      </c>
      <c r="AL2" s="68">
        <v>40562</v>
      </c>
      <c r="AM2" s="68">
        <v>40594</v>
      </c>
      <c r="AN2" s="68">
        <v>40622</v>
      </c>
      <c r="AO2" s="68">
        <v>40653</v>
      </c>
      <c r="AP2" s="68">
        <v>40683</v>
      </c>
      <c r="AQ2" s="68">
        <v>40714</v>
      </c>
      <c r="AR2" s="68">
        <v>40744</v>
      </c>
      <c r="AS2" s="68">
        <v>40775</v>
      </c>
      <c r="AT2" s="68">
        <v>40806</v>
      </c>
      <c r="AU2" s="68">
        <v>40836</v>
      </c>
      <c r="AV2" s="68">
        <v>40867</v>
      </c>
      <c r="AW2" s="68">
        <v>40897</v>
      </c>
      <c r="AX2" s="68">
        <v>40928</v>
      </c>
      <c r="AY2" s="68">
        <v>40959</v>
      </c>
      <c r="AZ2" s="107">
        <v>40988</v>
      </c>
      <c r="BA2" s="68">
        <v>41019</v>
      </c>
      <c r="BB2" s="68">
        <v>41049</v>
      </c>
      <c r="BC2" s="7" t="s">
        <v>862</v>
      </c>
      <c r="BD2" s="6" t="s">
        <v>863</v>
      </c>
      <c r="BE2" s="6" t="s">
        <v>864</v>
      </c>
      <c r="BF2" s="6" t="s">
        <v>865</v>
      </c>
    </row>
    <row r="3" spans="1:58" ht="15.75" customHeight="1">
      <c r="A3" s="69" t="s">
        <v>866</v>
      </c>
      <c r="B3" s="11">
        <v>1050304.69373225</v>
      </c>
      <c r="C3" s="11">
        <v>1065912.7258697499</v>
      </c>
      <c r="D3" s="11">
        <v>1200043.0151335001</v>
      </c>
      <c r="E3" s="11">
        <v>1158839.2465442501</v>
      </c>
      <c r="F3" s="11">
        <v>1242324.8661639099</v>
      </c>
      <c r="G3" s="11">
        <v>1517769.4497536002</v>
      </c>
      <c r="H3" s="11">
        <v>1279228.7248450001</v>
      </c>
      <c r="I3" s="11">
        <v>1273816.45853821</v>
      </c>
      <c r="J3" s="11">
        <v>1247209.4732134799</v>
      </c>
      <c r="K3" s="11">
        <v>1251929.91304416</v>
      </c>
      <c r="L3" s="11">
        <v>1284518.4581265</v>
      </c>
      <c r="M3" s="11">
        <v>1549093.0314107798</v>
      </c>
      <c r="N3" s="11">
        <v>1486824.3367131199</v>
      </c>
      <c r="O3" s="11">
        <v>1355386.3055130399</v>
      </c>
      <c r="P3" s="11">
        <v>1384040.3923980002</v>
      </c>
      <c r="Q3" s="11">
        <v>1506021.09772302</v>
      </c>
      <c r="R3" s="11">
        <v>1381358.41198684</v>
      </c>
      <c r="S3" s="11">
        <v>1291493.19797949</v>
      </c>
      <c r="T3" s="11">
        <v>1210805.4529590402</v>
      </c>
      <c r="U3" s="11">
        <v>1239508.0364492801</v>
      </c>
      <c r="V3" s="11">
        <v>1261973.5991567299</v>
      </c>
      <c r="W3" s="11">
        <v>1794947.1333445401</v>
      </c>
      <c r="X3" s="11">
        <v>1383510.4393798602</v>
      </c>
      <c r="Y3" s="11">
        <v>1653859.97968968</v>
      </c>
      <c r="Z3" s="11">
        <v>1647806.0361649699</v>
      </c>
      <c r="AA3" s="11">
        <v>1738741.3996263999</v>
      </c>
      <c r="AB3" s="11">
        <v>1810889.9921094198</v>
      </c>
      <c r="AC3" s="11">
        <v>1516546.6094243098</v>
      </c>
      <c r="AD3" s="11">
        <v>1534788.53210577</v>
      </c>
      <c r="AE3" s="11">
        <v>1535112.3485388597</v>
      </c>
      <c r="AF3" s="11">
        <v>1658882.1587550002</v>
      </c>
      <c r="AG3" s="11">
        <v>1752945.7550105501</v>
      </c>
      <c r="AH3" s="11">
        <v>1344324.6143656103</v>
      </c>
      <c r="AI3" s="11">
        <v>1438353.2971892199</v>
      </c>
      <c r="AJ3" s="11">
        <v>1450823.4692341601</v>
      </c>
      <c r="AK3" s="11">
        <v>1845714.5165741201</v>
      </c>
      <c r="AL3" s="11">
        <v>1694893.6414021701</v>
      </c>
      <c r="AM3" s="11">
        <v>1820891.3456492699</v>
      </c>
      <c r="AN3" s="11">
        <v>1705916.4410128002</v>
      </c>
      <c r="AO3" s="11">
        <v>1696236.5981417103</v>
      </c>
      <c r="AP3" s="11">
        <v>1750908.7667066602</v>
      </c>
      <c r="AQ3" s="11">
        <v>2065056.3384857802</v>
      </c>
      <c r="AR3" s="11">
        <v>2169931.5820863</v>
      </c>
      <c r="AS3" s="11">
        <v>1842515.1082632402</v>
      </c>
      <c r="AT3" s="11">
        <v>1908239.3708149199</v>
      </c>
      <c r="AU3" s="11">
        <v>2365592.7626078501</v>
      </c>
      <c r="AV3" s="11">
        <v>2342193.1394723896</v>
      </c>
      <c r="AW3" s="11">
        <v>2784065.4296564898</v>
      </c>
      <c r="AX3" s="11">
        <v>2689361.7387108197</v>
      </c>
      <c r="AY3" s="11">
        <v>2759956.2751980098</v>
      </c>
      <c r="AZ3" s="108">
        <v>2527604.3137290501</v>
      </c>
      <c r="BA3" s="101">
        <v>2589534.3459842503</v>
      </c>
      <c r="BB3" s="101">
        <v>2506691.8394464999</v>
      </c>
      <c r="BC3" s="717">
        <v>2512472.4228868298</v>
      </c>
      <c r="BD3" s="717">
        <v>2895313.5594792999</v>
      </c>
      <c r="BE3" s="717">
        <v>3051740.4923367701</v>
      </c>
      <c r="BF3" s="212">
        <v>3117112.2434794698</v>
      </c>
    </row>
    <row r="4" spans="1:58" ht="15.75" customHeight="1">
      <c r="A4" s="69" t="s">
        <v>867</v>
      </c>
      <c r="B4" s="11">
        <v>865935.01059253002</v>
      </c>
      <c r="C4" s="11">
        <v>866677.59472572</v>
      </c>
      <c r="D4" s="11">
        <v>891816.88316909014</v>
      </c>
      <c r="E4" s="11">
        <v>898903.74548848998</v>
      </c>
      <c r="F4" s="11">
        <v>916902.15660826</v>
      </c>
      <c r="G4" s="11">
        <v>918282.87768892001</v>
      </c>
      <c r="H4" s="11">
        <v>936858.48906296992</v>
      </c>
      <c r="I4" s="11">
        <v>948262.68069403002</v>
      </c>
      <c r="J4" s="11">
        <v>976362.31190146995</v>
      </c>
      <c r="K4" s="11">
        <v>966136.88468838006</v>
      </c>
      <c r="L4" s="11">
        <v>988182.47942206997</v>
      </c>
      <c r="M4" s="11">
        <v>1155334.5535552199</v>
      </c>
      <c r="N4" s="11">
        <v>1064615.0933954699</v>
      </c>
      <c r="O4" s="11">
        <v>1024200.5938480699</v>
      </c>
      <c r="P4" s="11">
        <v>1037766.1481078001</v>
      </c>
      <c r="Q4" s="11">
        <v>1048137.40757808</v>
      </c>
      <c r="R4" s="11">
        <v>1026915.44583562</v>
      </c>
      <c r="S4" s="11">
        <v>1006598.85191343</v>
      </c>
      <c r="T4" s="11">
        <v>1008282.3852069001</v>
      </c>
      <c r="U4" s="11">
        <v>1019428.16709</v>
      </c>
      <c r="V4" s="11">
        <v>1031852.01587227</v>
      </c>
      <c r="W4" s="11">
        <v>1020135.1442791701</v>
      </c>
      <c r="X4" s="11">
        <v>1108617.2511468201</v>
      </c>
      <c r="Y4" s="11">
        <v>1181541.92864152</v>
      </c>
      <c r="Z4" s="11">
        <v>1068205.8181163198</v>
      </c>
      <c r="AA4" s="11">
        <v>1049411.1532254899</v>
      </c>
      <c r="AB4" s="11">
        <v>1086457.4054318299</v>
      </c>
      <c r="AC4" s="11">
        <v>1072606.3412716899</v>
      </c>
      <c r="AD4" s="11">
        <v>1056748.37585026</v>
      </c>
      <c r="AE4" s="11">
        <v>1063633.0007929399</v>
      </c>
      <c r="AF4" s="11">
        <v>1076922.0812182201</v>
      </c>
      <c r="AG4" s="11">
        <v>1094707.8476434001</v>
      </c>
      <c r="AH4" s="11">
        <v>1125394.9243976802</v>
      </c>
      <c r="AI4" s="11">
        <v>1153171.24995551</v>
      </c>
      <c r="AJ4" s="11">
        <v>1227639.1046884202</v>
      </c>
      <c r="AK4" s="11">
        <v>1378134.4264730702</v>
      </c>
      <c r="AL4" s="11">
        <v>1340435.0378745701</v>
      </c>
      <c r="AM4" s="11">
        <v>1336807.3852137299</v>
      </c>
      <c r="AN4" s="11">
        <v>1416379.0418751801</v>
      </c>
      <c r="AO4" s="11">
        <v>1492278.8666195602</v>
      </c>
      <c r="AP4" s="11">
        <v>1401790.4184366302</v>
      </c>
      <c r="AQ4" s="11">
        <v>1353982.6063849102</v>
      </c>
      <c r="AR4" s="11">
        <v>1344152.2944118101</v>
      </c>
      <c r="AS4" s="11">
        <v>1380266.4817454403</v>
      </c>
      <c r="AT4" s="11">
        <v>1342358.0275790901</v>
      </c>
      <c r="AU4" s="11">
        <v>1358967.9710165299</v>
      </c>
      <c r="AV4" s="11">
        <v>1390961.0782612099</v>
      </c>
      <c r="AW4" s="11">
        <v>1566046.4398569099</v>
      </c>
      <c r="AX4" s="11">
        <v>1476068.8316508899</v>
      </c>
      <c r="AY4" s="11">
        <v>1438616.7620924399</v>
      </c>
      <c r="AZ4" s="108">
        <v>1432834.61104431</v>
      </c>
      <c r="BA4" s="101">
        <v>1422438.72216843</v>
      </c>
      <c r="BB4" s="101">
        <v>1398955.50247954</v>
      </c>
      <c r="BC4" s="101">
        <v>1363730.70597633</v>
      </c>
      <c r="BD4" s="101">
        <v>1362604.3623065401</v>
      </c>
      <c r="BE4" s="101">
        <v>1368236.7519117601</v>
      </c>
      <c r="BF4" s="102">
        <v>1348838.3433819099</v>
      </c>
    </row>
    <row r="5" spans="1:58" ht="15.75" customHeight="1">
      <c r="A5" s="70" t="s">
        <v>868</v>
      </c>
      <c r="B5" s="16">
        <v>865935.01059253002</v>
      </c>
      <c r="C5" s="16">
        <v>866677.59472572</v>
      </c>
      <c r="D5" s="16">
        <v>891816.88316909014</v>
      </c>
      <c r="E5" s="16">
        <v>898903.74548848998</v>
      </c>
      <c r="F5" s="16">
        <v>916902.15660826</v>
      </c>
      <c r="G5" s="16">
        <v>918282.87768892001</v>
      </c>
      <c r="H5" s="16">
        <v>936858.48906296992</v>
      </c>
      <c r="I5" s="16">
        <v>948262.68069403002</v>
      </c>
      <c r="J5" s="16">
        <v>976362.31190146995</v>
      </c>
      <c r="K5" s="16">
        <v>966136.88468838006</v>
      </c>
      <c r="L5" s="16">
        <v>988182.47942206997</v>
      </c>
      <c r="M5" s="16">
        <v>1155334.5535552199</v>
      </c>
      <c r="N5" s="16">
        <v>1064615.0933954699</v>
      </c>
      <c r="O5" s="16">
        <v>1024200.5938480699</v>
      </c>
      <c r="P5" s="16">
        <v>1037766.1481078001</v>
      </c>
      <c r="Q5" s="16">
        <v>1048137.40757808</v>
      </c>
      <c r="R5" s="16">
        <v>1026915.44583562</v>
      </c>
      <c r="S5" s="16">
        <v>1006598.85191343</v>
      </c>
      <c r="T5" s="16">
        <v>1008282.3852069001</v>
      </c>
      <c r="U5" s="16">
        <v>1019428.16709</v>
      </c>
      <c r="V5" s="16">
        <v>1031852.01587227</v>
      </c>
      <c r="W5" s="16">
        <v>1020135.1442791701</v>
      </c>
      <c r="X5" s="16">
        <v>1108617.2511468201</v>
      </c>
      <c r="Y5" s="16">
        <v>1181541.92864152</v>
      </c>
      <c r="Z5" s="16">
        <v>1068205.8181163198</v>
      </c>
      <c r="AA5" s="16">
        <v>1049411.1532254899</v>
      </c>
      <c r="AB5" s="16">
        <v>1086457.4054318299</v>
      </c>
      <c r="AC5" s="16">
        <v>1072606.3412716899</v>
      </c>
      <c r="AD5" s="16">
        <v>1056748.37585026</v>
      </c>
      <c r="AE5" s="16">
        <v>1063633.0007929399</v>
      </c>
      <c r="AF5" s="16">
        <v>1076922.0812182201</v>
      </c>
      <c r="AG5" s="16">
        <v>1094707.8476434001</v>
      </c>
      <c r="AH5" s="16">
        <v>1125394.9243976802</v>
      </c>
      <c r="AI5" s="16">
        <v>1153171.24995551</v>
      </c>
      <c r="AJ5" s="16">
        <v>1227639.1046884202</v>
      </c>
      <c r="AK5" s="16">
        <v>1378134.4264730702</v>
      </c>
      <c r="AL5" s="16">
        <v>1340435.0378745701</v>
      </c>
      <c r="AM5" s="16">
        <v>1336807.3852137299</v>
      </c>
      <c r="AN5" s="16">
        <v>1416379.0418751801</v>
      </c>
      <c r="AO5" s="16">
        <v>1492278.8666195602</v>
      </c>
      <c r="AP5" s="16">
        <v>1401790.4184366302</v>
      </c>
      <c r="AQ5" s="16">
        <v>1353982.6063849102</v>
      </c>
      <c r="AR5" s="16">
        <v>1344152.2944118101</v>
      </c>
      <c r="AS5" s="16">
        <v>1380266.4817454403</v>
      </c>
      <c r="AT5" s="16">
        <v>1342358.0275790901</v>
      </c>
      <c r="AU5" s="16">
        <v>1358967.9710165299</v>
      </c>
      <c r="AV5" s="16">
        <v>1390961.0782612099</v>
      </c>
      <c r="AW5" s="16">
        <v>1566046.4398569099</v>
      </c>
      <c r="AX5" s="16">
        <v>1476068.8316508899</v>
      </c>
      <c r="AY5" s="16">
        <v>1438616.7620924399</v>
      </c>
      <c r="AZ5" s="109">
        <v>1432834.61104431</v>
      </c>
      <c r="BA5" s="89">
        <v>1422438.72216843</v>
      </c>
      <c r="BB5" s="89">
        <v>1398955.50247954</v>
      </c>
      <c r="BC5" s="89">
        <v>1363730.70597633</v>
      </c>
      <c r="BD5" s="89">
        <v>1362604.3623065401</v>
      </c>
      <c r="BE5" s="89">
        <v>1368236.7519117601</v>
      </c>
      <c r="BF5" s="90">
        <v>1348838.3433819099</v>
      </c>
    </row>
    <row r="6" spans="1:58" ht="15.75" customHeight="1">
      <c r="A6" s="69" t="s">
        <v>869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09"/>
      <c r="BA6" s="89"/>
      <c r="BB6" s="89"/>
      <c r="BC6" s="89"/>
      <c r="BD6" s="718"/>
      <c r="BE6" s="718"/>
      <c r="BF6" s="719"/>
    </row>
    <row r="7" spans="1:58" ht="15.75" customHeight="1">
      <c r="A7" s="69" t="s">
        <v>870</v>
      </c>
      <c r="B7" s="11">
        <v>184369.68313972</v>
      </c>
      <c r="C7" s="11">
        <v>199235.13114402999</v>
      </c>
      <c r="D7" s="11">
        <v>308226.13196441001</v>
      </c>
      <c r="E7" s="11">
        <v>259935.50105576002</v>
      </c>
      <c r="F7" s="11">
        <v>325422.70955565001</v>
      </c>
      <c r="G7" s="11">
        <v>599486.57206468005</v>
      </c>
      <c r="H7" s="11">
        <v>342370.23578203004</v>
      </c>
      <c r="I7" s="11">
        <v>325553.77784418</v>
      </c>
      <c r="J7" s="11">
        <v>270847.16131201002</v>
      </c>
      <c r="K7" s="11">
        <v>285793.02835578</v>
      </c>
      <c r="L7" s="11">
        <v>296335.97870443005</v>
      </c>
      <c r="M7" s="11">
        <v>393758.47785556002</v>
      </c>
      <c r="N7" s="11">
        <v>422209.24331765005</v>
      </c>
      <c r="O7" s="11">
        <v>331185.71166497003</v>
      </c>
      <c r="P7" s="11">
        <v>346274.24429020006</v>
      </c>
      <c r="Q7" s="11">
        <v>457883.69014493999</v>
      </c>
      <c r="R7" s="11">
        <v>354442.96615122003</v>
      </c>
      <c r="S7" s="11">
        <v>284894.34606606001</v>
      </c>
      <c r="T7" s="11">
        <v>202523.06775213999</v>
      </c>
      <c r="U7" s="11">
        <v>220079.86935927998</v>
      </c>
      <c r="V7" s="11">
        <v>230121.58328446001</v>
      </c>
      <c r="W7" s="11">
        <v>774811.98906537006</v>
      </c>
      <c r="X7" s="11">
        <v>274893.18823304004</v>
      </c>
      <c r="Y7" s="11">
        <v>472318.05104816001</v>
      </c>
      <c r="Z7" s="11">
        <v>579600.21804865007</v>
      </c>
      <c r="AA7" s="11">
        <v>689330.24640091008</v>
      </c>
      <c r="AB7" s="11">
        <v>724432.58667759004</v>
      </c>
      <c r="AC7" s="11">
        <v>443940.26815262</v>
      </c>
      <c r="AD7" s="11">
        <v>478040.15625550994</v>
      </c>
      <c r="AE7" s="11">
        <v>471479.34774591995</v>
      </c>
      <c r="AF7" s="11">
        <v>581960.07753678004</v>
      </c>
      <c r="AG7" s="11">
        <v>658237.90736715007</v>
      </c>
      <c r="AH7" s="11">
        <v>218929.68996792997</v>
      </c>
      <c r="AI7" s="11">
        <v>285182.04723370995</v>
      </c>
      <c r="AJ7" s="11">
        <v>223184.36454574001</v>
      </c>
      <c r="AK7" s="11">
        <v>467580.09010104998</v>
      </c>
      <c r="AL7" s="11">
        <v>354458.6035276</v>
      </c>
      <c r="AM7" s="11">
        <v>484083.96043553995</v>
      </c>
      <c r="AN7" s="11">
        <v>289537.39913762</v>
      </c>
      <c r="AO7" s="11">
        <v>203957.73152214999</v>
      </c>
      <c r="AP7" s="11">
        <v>349118.34827003005</v>
      </c>
      <c r="AQ7" s="11">
        <v>711073.73210086999</v>
      </c>
      <c r="AR7" s="11">
        <v>825779.28767449001</v>
      </c>
      <c r="AS7" s="11">
        <v>462248.62651779997</v>
      </c>
      <c r="AT7" s="11">
        <v>565881.34323582996</v>
      </c>
      <c r="AU7" s="11">
        <v>1006624.7915913201</v>
      </c>
      <c r="AV7" s="11">
        <v>951232.06121117994</v>
      </c>
      <c r="AW7" s="11">
        <v>1218018.9897995801</v>
      </c>
      <c r="AX7" s="11">
        <v>1213292.90705993</v>
      </c>
      <c r="AY7" s="11">
        <v>1321339.5131055701</v>
      </c>
      <c r="AZ7" s="108">
        <v>1094769.7026847401</v>
      </c>
      <c r="BA7" s="101">
        <v>1167095.6238158201</v>
      </c>
      <c r="BB7" s="101">
        <v>1107736.33696696</v>
      </c>
      <c r="BC7" s="101">
        <v>1148741.7169105001</v>
      </c>
      <c r="BD7" s="720">
        <v>1532709.19717276</v>
      </c>
      <c r="BE7" s="720">
        <v>1683503.74042501</v>
      </c>
      <c r="BF7" s="721">
        <v>1768273.9000975599</v>
      </c>
    </row>
    <row r="8" spans="1:58" ht="15.75" customHeight="1">
      <c r="A8" s="70" t="s">
        <v>871</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09"/>
      <c r="BA8" s="89"/>
      <c r="BB8" s="89"/>
      <c r="BC8" s="89"/>
      <c r="BD8" s="718"/>
      <c r="BE8" s="718"/>
      <c r="BF8" s="719"/>
    </row>
    <row r="9" spans="1:58" ht="15.75" customHeight="1">
      <c r="A9" s="70" t="s">
        <v>872</v>
      </c>
      <c r="B9" s="16">
        <v>36957.445600970001</v>
      </c>
      <c r="C9" s="16">
        <v>31405.667204959998</v>
      </c>
      <c r="D9" s="16">
        <v>126903.20981934</v>
      </c>
      <c r="E9" s="16">
        <v>55355.093688690002</v>
      </c>
      <c r="F9" s="16">
        <v>138908.81670513001</v>
      </c>
      <c r="G9" s="16">
        <v>330837.41128162999</v>
      </c>
      <c r="H9" s="16">
        <v>68244.684399580001</v>
      </c>
      <c r="I9" s="16">
        <v>38977.7199597</v>
      </c>
      <c r="J9" s="16">
        <v>124756.46556252999</v>
      </c>
      <c r="K9" s="16">
        <v>136853.5294573</v>
      </c>
      <c r="L9" s="16">
        <v>154237.69735295002</v>
      </c>
      <c r="M9" s="16">
        <v>244020.94004207998</v>
      </c>
      <c r="N9" s="16">
        <v>266549.34113217</v>
      </c>
      <c r="O9" s="16">
        <v>177931.76436117</v>
      </c>
      <c r="P9" s="16">
        <v>199329.78093472001</v>
      </c>
      <c r="Q9" s="16">
        <v>384214.53605046001</v>
      </c>
      <c r="R9" s="16">
        <v>281088.18526134006</v>
      </c>
      <c r="S9" s="16">
        <v>212414.82342057998</v>
      </c>
      <c r="T9" s="16">
        <v>128319.68310666</v>
      </c>
      <c r="U9" s="16">
        <v>145213.2839868</v>
      </c>
      <c r="V9" s="16">
        <v>153074.02943698002</v>
      </c>
      <c r="W9" s="16">
        <v>693848.18899237004</v>
      </c>
      <c r="X9" s="16">
        <v>192766.85137804001</v>
      </c>
      <c r="Y9" s="16">
        <v>388247.25061615999</v>
      </c>
      <c r="Z9" s="16">
        <v>494571.83200165001</v>
      </c>
      <c r="AA9" s="16">
        <v>602954.93622391007</v>
      </c>
      <c r="AB9" s="16">
        <v>634298.57592459</v>
      </c>
      <c r="AC9" s="16">
        <v>353469.84196762001</v>
      </c>
      <c r="AD9" s="16">
        <v>390593.03656510997</v>
      </c>
      <c r="AE9" s="16">
        <v>382033.35346591996</v>
      </c>
      <c r="AF9" s="16">
        <v>492369.60310978</v>
      </c>
      <c r="AG9" s="16">
        <v>566089.47023015004</v>
      </c>
      <c r="AH9" s="16">
        <v>126683.26933792999</v>
      </c>
      <c r="AI9" s="16">
        <v>194981.36079270998</v>
      </c>
      <c r="AJ9" s="16">
        <v>133007.63468714</v>
      </c>
      <c r="AK9" s="16">
        <v>375017.09845604998</v>
      </c>
      <c r="AL9" s="16">
        <v>260405.79586760001</v>
      </c>
      <c r="AM9" s="16">
        <v>294964.49524553999</v>
      </c>
      <c r="AN9" s="16">
        <v>289537.39913762</v>
      </c>
      <c r="AO9" s="16">
        <v>203957.73152214999</v>
      </c>
      <c r="AP9" s="16">
        <v>349118.34827003005</v>
      </c>
      <c r="AQ9" s="16">
        <v>711073.73210086999</v>
      </c>
      <c r="AR9" s="16">
        <v>825779.28767449001</v>
      </c>
      <c r="AS9" s="16">
        <v>462248.62651779997</v>
      </c>
      <c r="AT9" s="16">
        <v>565881.34323582996</v>
      </c>
      <c r="AU9" s="16">
        <v>212176.51287482001</v>
      </c>
      <c r="AV9" s="16">
        <v>167419.98417267998</v>
      </c>
      <c r="AW9" s="16">
        <v>446282.82264004997</v>
      </c>
      <c r="AX9" s="16">
        <v>404161.90155138</v>
      </c>
      <c r="AY9" s="16">
        <v>501259.99603827001</v>
      </c>
      <c r="AZ9" s="109">
        <v>271943.93042841001</v>
      </c>
      <c r="BA9" s="89">
        <v>341736.50280215003</v>
      </c>
      <c r="BB9" s="89">
        <v>276017.52136700001</v>
      </c>
      <c r="BC9" s="89">
        <v>306334.88921275001</v>
      </c>
      <c r="BD9" s="722">
        <v>278133.67120977002</v>
      </c>
      <c r="BE9" s="722">
        <v>438701.94029096997</v>
      </c>
      <c r="BF9" s="723">
        <v>513982.62670690002</v>
      </c>
    </row>
    <row r="10" spans="1:58" ht="15.75" customHeight="1">
      <c r="A10" s="70" t="s">
        <v>873</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09"/>
      <c r="BA10" s="89"/>
      <c r="BB10" s="89"/>
      <c r="BC10" s="89"/>
      <c r="BD10" s="718"/>
      <c r="BE10" s="718"/>
      <c r="BF10" s="719"/>
    </row>
    <row r="11" spans="1:58" s="20" customFormat="1" ht="15.75" customHeight="1">
      <c r="A11" s="69" t="s">
        <v>874</v>
      </c>
      <c r="B11" s="11">
        <v>147412.23753874999</v>
      </c>
      <c r="C11" s="11">
        <v>167829.46393907</v>
      </c>
      <c r="D11" s="11">
        <v>181322.92214507001</v>
      </c>
      <c r="E11" s="11">
        <v>204580.40736707</v>
      </c>
      <c r="F11" s="11">
        <v>186513.89285052</v>
      </c>
      <c r="G11" s="11">
        <v>268649.16078305</v>
      </c>
      <c r="H11" s="11">
        <v>274125.55138245004</v>
      </c>
      <c r="I11" s="11">
        <v>286576.05788447999</v>
      </c>
      <c r="J11" s="11">
        <v>146090.69574948002</v>
      </c>
      <c r="K11" s="11">
        <v>148939.49889848</v>
      </c>
      <c r="L11" s="11">
        <v>142098.28135148002</v>
      </c>
      <c r="M11" s="11">
        <v>149737.53781348001</v>
      </c>
      <c r="N11" s="11">
        <v>155659.90218548002</v>
      </c>
      <c r="O11" s="11">
        <v>153253.9473038</v>
      </c>
      <c r="P11" s="11">
        <v>146944.46335548002</v>
      </c>
      <c r="Q11" s="11">
        <v>73669.154094479993</v>
      </c>
      <c r="R11" s="11">
        <v>73354.780889879999</v>
      </c>
      <c r="S11" s="11">
        <v>72479.522645479999</v>
      </c>
      <c r="T11" s="11">
        <v>74203.384645479993</v>
      </c>
      <c r="U11" s="11">
        <v>74866.585372479996</v>
      </c>
      <c r="V11" s="11">
        <v>77047.553847479998</v>
      </c>
      <c r="W11" s="11">
        <v>80963.800073000006</v>
      </c>
      <c r="X11" s="11">
        <v>82126.336855000001</v>
      </c>
      <c r="Y11" s="11">
        <v>84070.800432000004</v>
      </c>
      <c r="Z11" s="11">
        <v>85028.386047000007</v>
      </c>
      <c r="AA11" s="11">
        <v>86375.310177000007</v>
      </c>
      <c r="AB11" s="11">
        <v>90134.010752999995</v>
      </c>
      <c r="AC11" s="11">
        <v>90470.426185000004</v>
      </c>
      <c r="AD11" s="11">
        <v>87447.119690399995</v>
      </c>
      <c r="AE11" s="11">
        <v>89445.994279999999</v>
      </c>
      <c r="AF11" s="11">
        <v>89590.474426999994</v>
      </c>
      <c r="AG11" s="11">
        <v>92148.437137000001</v>
      </c>
      <c r="AH11" s="11">
        <v>92246.420629999993</v>
      </c>
      <c r="AI11" s="11">
        <v>90200.686440999998</v>
      </c>
      <c r="AJ11" s="11">
        <v>90176.729858600011</v>
      </c>
      <c r="AK11" s="11">
        <v>92562.991645000002</v>
      </c>
      <c r="AL11" s="11">
        <v>94052.807660000006</v>
      </c>
      <c r="AM11" s="11">
        <v>189119.46518999999</v>
      </c>
      <c r="AN11" s="11">
        <v>0</v>
      </c>
      <c r="AO11" s="11">
        <v>0</v>
      </c>
      <c r="AP11" s="11">
        <v>0</v>
      </c>
      <c r="AQ11" s="11">
        <v>0</v>
      </c>
      <c r="AR11" s="11">
        <v>0</v>
      </c>
      <c r="AS11" s="11">
        <v>0</v>
      </c>
      <c r="AT11" s="11">
        <v>0</v>
      </c>
      <c r="AU11" s="11">
        <v>794448.27871650003</v>
      </c>
      <c r="AV11" s="11">
        <v>783812.07703849999</v>
      </c>
      <c r="AW11" s="11">
        <v>771736.16715952998</v>
      </c>
      <c r="AX11" s="11">
        <v>809131.00550855009</v>
      </c>
      <c r="AY11" s="11">
        <v>820079.51706730004</v>
      </c>
      <c r="AZ11" s="108">
        <v>822825.77225633</v>
      </c>
      <c r="BA11" s="101">
        <v>825359.12101367</v>
      </c>
      <c r="BB11" s="101">
        <v>831718.81559995993</v>
      </c>
      <c r="BC11" s="101">
        <v>842406.82769774995</v>
      </c>
      <c r="BD11" s="720">
        <v>1254575.52596299</v>
      </c>
      <c r="BE11" s="720">
        <v>1244801.8001340399</v>
      </c>
      <c r="BF11" s="721">
        <v>1254291.2733906598</v>
      </c>
    </row>
    <row r="12" spans="1:58" ht="15.75" customHeight="1">
      <c r="A12" s="70" t="s">
        <v>875</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09"/>
      <c r="BA12" s="89"/>
      <c r="BB12" s="89"/>
      <c r="BC12" s="89"/>
      <c r="BD12" s="718"/>
      <c r="BE12" s="718"/>
      <c r="BF12" s="719"/>
    </row>
    <row r="13" spans="1:58" ht="15.75" customHeight="1">
      <c r="A13" s="69" t="s">
        <v>876</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09"/>
      <c r="BA13" s="89"/>
      <c r="BB13" s="89"/>
      <c r="BC13" s="89"/>
      <c r="BD13" s="718"/>
      <c r="BE13" s="718"/>
      <c r="BF13" s="719"/>
    </row>
    <row r="14" spans="1:58" ht="15.75" customHeight="1">
      <c r="A14" s="69"/>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09"/>
      <c r="BA14" s="89"/>
      <c r="BB14" s="89"/>
      <c r="BC14" s="89"/>
      <c r="BD14" s="718"/>
      <c r="BE14" s="718"/>
      <c r="BF14" s="719"/>
    </row>
    <row r="15" spans="1:58" ht="15.75" customHeight="1">
      <c r="A15" s="69" t="s">
        <v>877</v>
      </c>
      <c r="B15" s="11">
        <v>111178.75211636</v>
      </c>
      <c r="C15" s="11">
        <v>115737.28662057</v>
      </c>
      <c r="D15" s="11">
        <v>54832.900323499998</v>
      </c>
      <c r="E15" s="11">
        <v>45399.682574910003</v>
      </c>
      <c r="F15" s="11">
        <v>116989.13374993998</v>
      </c>
      <c r="G15" s="11">
        <v>115387.66859191</v>
      </c>
      <c r="H15" s="11">
        <v>63351.79903776</v>
      </c>
      <c r="I15" s="11">
        <v>116639.54607570999</v>
      </c>
      <c r="J15" s="11">
        <v>163030.19745417999</v>
      </c>
      <c r="K15" s="11">
        <v>213647.03429159001</v>
      </c>
      <c r="L15" s="11">
        <v>251839.64845112999</v>
      </c>
      <c r="M15" s="11">
        <v>313992.77371704002</v>
      </c>
      <c r="N15" s="11">
        <v>299006.52803620003</v>
      </c>
      <c r="O15" s="11">
        <v>308589.42079552996</v>
      </c>
      <c r="P15" s="11">
        <v>280475.84020778001</v>
      </c>
      <c r="Q15" s="11">
        <v>309276.03226403001</v>
      </c>
      <c r="R15" s="11">
        <v>281691.03601202002</v>
      </c>
      <c r="S15" s="11">
        <v>291052.01676443004</v>
      </c>
      <c r="T15" s="11">
        <v>373870.64720110002</v>
      </c>
      <c r="U15" s="11">
        <v>410456.97264988004</v>
      </c>
      <c r="V15" s="11">
        <v>451301.46276213008</v>
      </c>
      <c r="W15" s="11">
        <v>387712.71234664007</v>
      </c>
      <c r="X15" s="11">
        <v>485550.95085626002</v>
      </c>
      <c r="Y15" s="11">
        <v>703353.03022317996</v>
      </c>
      <c r="Z15" s="11">
        <v>495293.23388881999</v>
      </c>
      <c r="AA15" s="11">
        <v>395673.05289624003</v>
      </c>
      <c r="AB15" s="11">
        <v>427500.98845670006</v>
      </c>
      <c r="AC15" s="11">
        <v>481506.93864754</v>
      </c>
      <c r="AD15" s="11">
        <v>454064.84415218997</v>
      </c>
      <c r="AE15" s="11">
        <v>443484.29099042004</v>
      </c>
      <c r="AF15" s="11">
        <v>474884.68240090995</v>
      </c>
      <c r="AG15" s="11">
        <v>780011.22263460001</v>
      </c>
      <c r="AH15" s="11">
        <v>654586.63926751004</v>
      </c>
      <c r="AI15" s="11">
        <v>729433.97288227011</v>
      </c>
      <c r="AJ15" s="11">
        <v>586281.48228311003</v>
      </c>
      <c r="AK15" s="11">
        <v>658692.86848786997</v>
      </c>
      <c r="AL15" s="11">
        <v>508100.97519264999</v>
      </c>
      <c r="AM15" s="11">
        <v>371172.68330630998</v>
      </c>
      <c r="AN15" s="11">
        <v>347754.67401011998</v>
      </c>
      <c r="AO15" s="11">
        <v>439376.61764575</v>
      </c>
      <c r="AP15" s="11">
        <v>457861.12719488004</v>
      </c>
      <c r="AQ15" s="11">
        <v>496637.11227176001</v>
      </c>
      <c r="AR15" s="11">
        <v>469868.17661651998</v>
      </c>
      <c r="AS15" s="11">
        <v>501672.58026197</v>
      </c>
      <c r="AT15" s="11">
        <v>553500.75126567995</v>
      </c>
      <c r="AU15" s="11">
        <v>509449.35509078996</v>
      </c>
      <c r="AV15" s="11">
        <v>461240.13129798998</v>
      </c>
      <c r="AW15" s="11">
        <v>605595.89290589991</v>
      </c>
      <c r="AX15" s="11">
        <v>671781.86244389985</v>
      </c>
      <c r="AY15" s="11">
        <v>614962.35729245993</v>
      </c>
      <c r="AZ15" s="108">
        <v>596552.17968744994</v>
      </c>
      <c r="BA15" s="101">
        <v>646917.74686384003</v>
      </c>
      <c r="BB15" s="101">
        <v>690137.55445100996</v>
      </c>
      <c r="BC15" s="101">
        <v>607277.95094049</v>
      </c>
      <c r="BD15" s="720">
        <v>542157.27017912001</v>
      </c>
      <c r="BE15" s="720">
        <v>560706.04870341998</v>
      </c>
      <c r="BF15" s="721">
        <v>603387.55132654996</v>
      </c>
    </row>
    <row r="16" spans="1:58" ht="15.75" customHeight="1">
      <c r="A16" s="70" t="s">
        <v>878</v>
      </c>
      <c r="B16" s="16">
        <v>24206.80495292</v>
      </c>
      <c r="C16" s="16">
        <v>23041.055892820001</v>
      </c>
      <c r="D16" s="16">
        <v>-8706.3780686099999</v>
      </c>
      <c r="E16" s="16">
        <v>-5281.499531800001</v>
      </c>
      <c r="F16" s="16">
        <v>28992.905885689997</v>
      </c>
      <c r="G16" s="16">
        <v>8739.7114467300034</v>
      </c>
      <c r="H16" s="16">
        <v>-3424.3053655100002</v>
      </c>
      <c r="I16" s="16">
        <v>8265.8983426699979</v>
      </c>
      <c r="J16" s="16">
        <v>6632.3496752100027</v>
      </c>
      <c r="K16" s="16">
        <v>-88.251992049999231</v>
      </c>
      <c r="L16" s="16">
        <v>27843.728205219999</v>
      </c>
      <c r="M16" s="16">
        <v>46264.39584728</v>
      </c>
      <c r="N16" s="16">
        <v>12647.867170709998</v>
      </c>
      <c r="O16" s="16">
        <v>-3042.3903796899949</v>
      </c>
      <c r="P16" s="16">
        <v>-17324.518404709997</v>
      </c>
      <c r="Q16" s="16">
        <v>2459.1444340900039</v>
      </c>
      <c r="R16" s="16">
        <v>-34221.122982499997</v>
      </c>
      <c r="S16" s="16">
        <v>-39765.739187799998</v>
      </c>
      <c r="T16" s="16">
        <v>-29989.560456829997</v>
      </c>
      <c r="U16" s="16">
        <v>-29517.233130189998</v>
      </c>
      <c r="V16" s="16">
        <v>20410.822692499991</v>
      </c>
      <c r="W16" s="16">
        <v>50241.753314499991</v>
      </c>
      <c r="X16" s="16">
        <v>91186.392606699985</v>
      </c>
      <c r="Y16" s="16">
        <v>198260.38889467</v>
      </c>
      <c r="Z16" s="16">
        <v>81728.074601339991</v>
      </c>
      <c r="AA16" s="16">
        <v>57989.815750150003</v>
      </c>
      <c r="AB16" s="16">
        <v>53992.522881830002</v>
      </c>
      <c r="AC16" s="16">
        <v>89508.124142560002</v>
      </c>
      <c r="AD16" s="16">
        <v>66093.747830640001</v>
      </c>
      <c r="AE16" s="16">
        <v>52619.59824521</v>
      </c>
      <c r="AF16" s="16">
        <v>73327.321149619995</v>
      </c>
      <c r="AG16" s="16">
        <v>120781.61879617999</v>
      </c>
      <c r="AH16" s="16">
        <v>85474.965900630006</v>
      </c>
      <c r="AI16" s="16">
        <v>93891.234720590001</v>
      </c>
      <c r="AJ16" s="16">
        <v>79870.954613369991</v>
      </c>
      <c r="AK16" s="16">
        <v>108176.66332189999</v>
      </c>
      <c r="AL16" s="16">
        <v>106874.02060873</v>
      </c>
      <c r="AM16" s="16">
        <v>106078.75156809</v>
      </c>
      <c r="AN16" s="16">
        <v>68464.307359819999</v>
      </c>
      <c r="AO16" s="16">
        <v>77705.290376420002</v>
      </c>
      <c r="AP16" s="16">
        <v>99265.882284880005</v>
      </c>
      <c r="AQ16" s="16">
        <v>112129.59205032</v>
      </c>
      <c r="AR16" s="16">
        <v>85070.195144789992</v>
      </c>
      <c r="AS16" s="16">
        <v>111796.55146256</v>
      </c>
      <c r="AT16" s="16">
        <v>69060.330093950004</v>
      </c>
      <c r="AU16" s="16">
        <v>82337.932996279997</v>
      </c>
      <c r="AV16" s="16">
        <v>74366.785903589989</v>
      </c>
      <c r="AW16" s="16">
        <v>117803.41125936</v>
      </c>
      <c r="AX16" s="16">
        <v>118526.93762496</v>
      </c>
      <c r="AY16" s="16">
        <v>102327.35742808999</v>
      </c>
      <c r="AZ16" s="109">
        <v>115844.00749927001</v>
      </c>
      <c r="BA16" s="89">
        <v>118185.66089075</v>
      </c>
      <c r="BB16" s="89">
        <v>84322.349684490007</v>
      </c>
      <c r="BC16" s="89">
        <v>84774.962981789999</v>
      </c>
      <c r="BD16" s="722">
        <v>43926.075100269998</v>
      </c>
      <c r="BE16" s="722">
        <v>56024.856763919997</v>
      </c>
      <c r="BF16" s="723">
        <v>71307.998570169992</v>
      </c>
    </row>
    <row r="17" spans="1:58" ht="15.75" customHeight="1">
      <c r="A17" s="70" t="s">
        <v>879</v>
      </c>
      <c r="B17" s="16">
        <v>24206.80495292</v>
      </c>
      <c r="C17" s="16">
        <v>23041.055892820001</v>
      </c>
      <c r="D17" s="16">
        <v>-8706.3780686099999</v>
      </c>
      <c r="E17" s="16">
        <v>-5281.499531800001</v>
      </c>
      <c r="F17" s="16">
        <v>28992.905885689997</v>
      </c>
      <c r="G17" s="16">
        <v>8739.7114467300034</v>
      </c>
      <c r="H17" s="16">
        <v>-3424.3053655100002</v>
      </c>
      <c r="I17" s="16">
        <v>8265.8983426699979</v>
      </c>
      <c r="J17" s="16">
        <v>6632.3496752100027</v>
      </c>
      <c r="K17" s="16">
        <v>-88.251992049999231</v>
      </c>
      <c r="L17" s="16">
        <v>27843.728205219999</v>
      </c>
      <c r="M17" s="16">
        <v>46264.39584728</v>
      </c>
      <c r="N17" s="16">
        <v>12647.867170709998</v>
      </c>
      <c r="O17" s="16">
        <v>-3042.3903796899949</v>
      </c>
      <c r="P17" s="16">
        <v>-17324.518404709997</v>
      </c>
      <c r="Q17" s="16">
        <v>2459.1444340900039</v>
      </c>
      <c r="R17" s="16">
        <v>-34221.122982499997</v>
      </c>
      <c r="S17" s="16">
        <v>-39765.739187799998</v>
      </c>
      <c r="T17" s="16">
        <v>-29989.560456829997</v>
      </c>
      <c r="U17" s="16">
        <v>-29517.233130189998</v>
      </c>
      <c r="V17" s="16">
        <v>20410.822692499991</v>
      </c>
      <c r="W17" s="16">
        <v>50241.753314499991</v>
      </c>
      <c r="X17" s="16">
        <v>91186.392606699985</v>
      </c>
      <c r="Y17" s="16">
        <v>198260.38889467</v>
      </c>
      <c r="Z17" s="16">
        <v>81728.074601339991</v>
      </c>
      <c r="AA17" s="16">
        <v>57989.815750150003</v>
      </c>
      <c r="AB17" s="16">
        <v>53992.522881830002</v>
      </c>
      <c r="AC17" s="16">
        <v>89508.124142560002</v>
      </c>
      <c r="AD17" s="16">
        <v>66093.747830640001</v>
      </c>
      <c r="AE17" s="16">
        <v>52619.59824521</v>
      </c>
      <c r="AF17" s="16">
        <v>73327.321149619995</v>
      </c>
      <c r="AG17" s="16">
        <v>120781.61879617999</v>
      </c>
      <c r="AH17" s="16">
        <v>85474.965900630006</v>
      </c>
      <c r="AI17" s="16">
        <v>93891.234720590001</v>
      </c>
      <c r="AJ17" s="16">
        <v>79870.954613369991</v>
      </c>
      <c r="AK17" s="16">
        <v>108176.66332189999</v>
      </c>
      <c r="AL17" s="16">
        <v>106874.02060873</v>
      </c>
      <c r="AM17" s="16">
        <v>106078.75156809</v>
      </c>
      <c r="AN17" s="16">
        <v>68464.307359819999</v>
      </c>
      <c r="AO17" s="16">
        <v>77705.290376420002</v>
      </c>
      <c r="AP17" s="16">
        <v>99265.882284880005</v>
      </c>
      <c r="AQ17" s="16">
        <v>112129.59205032</v>
      </c>
      <c r="AR17" s="16">
        <v>85070.195144789992</v>
      </c>
      <c r="AS17" s="16">
        <v>111796.55146256</v>
      </c>
      <c r="AT17" s="16">
        <v>69060.330093950004</v>
      </c>
      <c r="AU17" s="16">
        <v>82337.932996279997</v>
      </c>
      <c r="AV17" s="16">
        <v>74366.785903589989</v>
      </c>
      <c r="AW17" s="16">
        <v>117803.41125936</v>
      </c>
      <c r="AX17" s="16">
        <v>118526.93762496</v>
      </c>
      <c r="AY17" s="16">
        <v>102327.35742808999</v>
      </c>
      <c r="AZ17" s="109">
        <v>115844.00749927001</v>
      </c>
      <c r="BA17" s="89">
        <v>118185.66089075</v>
      </c>
      <c r="BB17" s="89">
        <v>84322.349684490007</v>
      </c>
      <c r="BC17" s="89">
        <v>84774.962981789999</v>
      </c>
      <c r="BD17" s="722">
        <v>43926.075100269998</v>
      </c>
      <c r="BE17" s="722">
        <v>56024.856763919997</v>
      </c>
      <c r="BF17" s="723">
        <v>71307.998570169992</v>
      </c>
    </row>
    <row r="18" spans="1:58" ht="15.75" customHeight="1">
      <c r="A18" s="70" t="s">
        <v>880</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09"/>
      <c r="BA18" s="89"/>
      <c r="BB18" s="89"/>
      <c r="BC18" s="89"/>
      <c r="BD18" s="718"/>
      <c r="BE18" s="718"/>
      <c r="BF18" s="719"/>
    </row>
    <row r="19" spans="1:58" ht="15.75" customHeight="1">
      <c r="A19" s="70" t="s">
        <v>881</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09"/>
      <c r="BA19" s="89"/>
      <c r="BB19" s="89"/>
      <c r="BC19" s="89"/>
      <c r="BD19" s="718"/>
      <c r="BE19" s="718"/>
      <c r="BF19" s="719"/>
    </row>
    <row r="20" spans="1:58" ht="15.75" customHeight="1">
      <c r="A20" s="70" t="s">
        <v>882</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09"/>
      <c r="BA20" s="89"/>
      <c r="BB20" s="89"/>
      <c r="BC20" s="89"/>
      <c r="BD20" s="718"/>
      <c r="BE20" s="718"/>
      <c r="BF20" s="719"/>
    </row>
    <row r="21" spans="1:58" ht="15.75" customHeight="1">
      <c r="A21" s="70" t="s">
        <v>883</v>
      </c>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09"/>
      <c r="BA21" s="89"/>
      <c r="BB21" s="89"/>
      <c r="BC21" s="89"/>
      <c r="BD21" s="718"/>
      <c r="BE21" s="718"/>
      <c r="BF21" s="719"/>
    </row>
    <row r="22" spans="1:58" ht="15.75" customHeight="1">
      <c r="A22" s="70" t="s">
        <v>884</v>
      </c>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09"/>
      <c r="BA22" s="89"/>
      <c r="BB22" s="89"/>
      <c r="BC22" s="89"/>
      <c r="BD22" s="718"/>
      <c r="BE22" s="718"/>
      <c r="BF22" s="719"/>
    </row>
    <row r="23" spans="1:58" ht="15.75" customHeight="1">
      <c r="A23" s="70" t="s">
        <v>885</v>
      </c>
      <c r="B23" s="16">
        <v>86971.947163439996</v>
      </c>
      <c r="C23" s="16">
        <v>92696.230727749993</v>
      </c>
      <c r="D23" s="16">
        <v>63539.278392109998</v>
      </c>
      <c r="E23" s="16">
        <v>50681.182106710003</v>
      </c>
      <c r="F23" s="16">
        <v>87996.227864249988</v>
      </c>
      <c r="G23" s="16">
        <v>106647.95714518</v>
      </c>
      <c r="H23" s="16">
        <v>66776.104403270001</v>
      </c>
      <c r="I23" s="16">
        <v>108373.64773303999</v>
      </c>
      <c r="J23" s="16">
        <v>156397.84777897</v>
      </c>
      <c r="K23" s="16">
        <v>213735.28628364002</v>
      </c>
      <c r="L23" s="16">
        <v>223995.92024591001</v>
      </c>
      <c r="M23" s="16">
        <v>267728.37786976004</v>
      </c>
      <c r="N23" s="16">
        <v>286358.66086549003</v>
      </c>
      <c r="O23" s="16">
        <v>311631.81117521995</v>
      </c>
      <c r="P23" s="16">
        <v>297800.35861249</v>
      </c>
      <c r="Q23" s="16">
        <v>306816.88782994001</v>
      </c>
      <c r="R23" s="16">
        <v>315912.15899452002</v>
      </c>
      <c r="S23" s="16">
        <v>330817.75595223001</v>
      </c>
      <c r="T23" s="16">
        <v>403860.20765793003</v>
      </c>
      <c r="U23" s="16">
        <v>439974.20578007004</v>
      </c>
      <c r="V23" s="16">
        <v>430890.64006963006</v>
      </c>
      <c r="W23" s="16">
        <v>337470.95903214009</v>
      </c>
      <c r="X23" s="16">
        <v>394364.55824956001</v>
      </c>
      <c r="Y23" s="16">
        <v>505092.64132850996</v>
      </c>
      <c r="Z23" s="16">
        <v>413565.15928748</v>
      </c>
      <c r="AA23" s="16">
        <v>337683.23714609002</v>
      </c>
      <c r="AB23" s="16">
        <v>373508.46557487006</v>
      </c>
      <c r="AC23" s="16">
        <v>391998.81450497999</v>
      </c>
      <c r="AD23" s="16">
        <v>387971.09632154997</v>
      </c>
      <c r="AE23" s="16">
        <v>390864.69274521002</v>
      </c>
      <c r="AF23" s="16">
        <v>401557.36125128996</v>
      </c>
      <c r="AG23" s="16">
        <v>659229.60383842001</v>
      </c>
      <c r="AH23" s="16">
        <v>569111.67336688004</v>
      </c>
      <c r="AI23" s="16">
        <v>635542.73816168006</v>
      </c>
      <c r="AJ23" s="16">
        <v>506410.52766974003</v>
      </c>
      <c r="AK23" s="16">
        <v>550516.20516597002</v>
      </c>
      <c r="AL23" s="16">
        <v>401226.95458391996</v>
      </c>
      <c r="AM23" s="16">
        <v>265093.93173821998</v>
      </c>
      <c r="AN23" s="16">
        <v>279290.36665029998</v>
      </c>
      <c r="AO23" s="16">
        <v>361671.32726932998</v>
      </c>
      <c r="AP23" s="16">
        <v>358595.24491000001</v>
      </c>
      <c r="AQ23" s="16">
        <v>384507.52022144001</v>
      </c>
      <c r="AR23" s="16">
        <v>384797.98147172999</v>
      </c>
      <c r="AS23" s="16">
        <v>389876.02879940998</v>
      </c>
      <c r="AT23" s="16">
        <v>484440.42117172998</v>
      </c>
      <c r="AU23" s="16">
        <v>427111.42209451</v>
      </c>
      <c r="AV23" s="16">
        <v>386873.34539440001</v>
      </c>
      <c r="AW23" s="16">
        <v>487792.48164653993</v>
      </c>
      <c r="AX23" s="16">
        <v>553254.92481893988</v>
      </c>
      <c r="AY23" s="16">
        <v>512634.99986436998</v>
      </c>
      <c r="AZ23" s="109">
        <v>480708.17218817997</v>
      </c>
      <c r="BA23" s="89">
        <v>528732.08597309003</v>
      </c>
      <c r="BB23" s="89">
        <v>605815.20476651995</v>
      </c>
      <c r="BC23" s="89">
        <v>522502.98795870005</v>
      </c>
      <c r="BD23" s="722">
        <v>498231.19507884997</v>
      </c>
      <c r="BE23" s="722">
        <v>504681.19193949999</v>
      </c>
      <c r="BF23" s="723">
        <v>532079.55275637994</v>
      </c>
    </row>
    <row r="24" spans="1:58" ht="15.75" customHeight="1">
      <c r="A24" s="70" t="s">
        <v>886</v>
      </c>
      <c r="B24" s="16">
        <v>38488.681634519999</v>
      </c>
      <c r="C24" s="16">
        <v>34399.867974330002</v>
      </c>
      <c r="D24" s="16">
        <v>927.28554258000008</v>
      </c>
      <c r="E24" s="16">
        <v>983.09657709999999</v>
      </c>
      <c r="F24" s="16">
        <v>1368.6980162100001</v>
      </c>
      <c r="G24" s="16">
        <v>1471.10191844</v>
      </c>
      <c r="H24" s="16">
        <v>1327.90096911</v>
      </c>
      <c r="I24" s="16">
        <v>1332.3588480199999</v>
      </c>
      <c r="J24" s="16">
        <v>1569.6403690299999</v>
      </c>
      <c r="K24" s="16">
        <v>1339.04156158</v>
      </c>
      <c r="L24" s="16">
        <v>1878.26671728</v>
      </c>
      <c r="M24" s="16">
        <v>1787.7100572300001</v>
      </c>
      <c r="N24" s="16">
        <v>1820.4389659799999</v>
      </c>
      <c r="O24" s="16">
        <v>182.71833968000001</v>
      </c>
      <c r="P24" s="16">
        <v>162.57451694999997</v>
      </c>
      <c r="Q24" s="16">
        <v>401.06466151000001</v>
      </c>
      <c r="R24" s="16">
        <v>514.72049748000006</v>
      </c>
      <c r="S24" s="16">
        <v>641.81738461999998</v>
      </c>
      <c r="T24" s="16">
        <v>555.03681704999997</v>
      </c>
      <c r="U24" s="16">
        <v>871.96945047999998</v>
      </c>
      <c r="V24" s="16">
        <v>802.0525801</v>
      </c>
      <c r="W24" s="16">
        <v>823.78239622000001</v>
      </c>
      <c r="X24" s="16">
        <v>1152.2822492499999</v>
      </c>
      <c r="Y24" s="16">
        <v>18274.041838330002</v>
      </c>
      <c r="Z24" s="16">
        <v>1604.83116298</v>
      </c>
      <c r="AA24" s="16">
        <v>845.83406650999996</v>
      </c>
      <c r="AB24" s="16">
        <v>1173.6984788499999</v>
      </c>
      <c r="AC24" s="16">
        <v>703.32588788999999</v>
      </c>
      <c r="AD24" s="16">
        <v>610.16802846000007</v>
      </c>
      <c r="AE24" s="16">
        <v>5550.47302769</v>
      </c>
      <c r="AF24" s="16">
        <v>26144.425365700001</v>
      </c>
      <c r="AG24" s="16">
        <v>279845.44023622997</v>
      </c>
      <c r="AH24" s="16">
        <v>213445.37291701999</v>
      </c>
      <c r="AI24" s="16">
        <v>183034.41528297</v>
      </c>
      <c r="AJ24" s="16">
        <v>31891.983206500001</v>
      </c>
      <c r="AK24" s="16">
        <v>55922.635152360002</v>
      </c>
      <c r="AL24" s="16">
        <v>31435.187842470001</v>
      </c>
      <c r="AM24" s="16">
        <v>11616.58763577</v>
      </c>
      <c r="AN24" s="16">
        <v>14003.252765559999</v>
      </c>
      <c r="AO24" s="16">
        <v>23002.251912129999</v>
      </c>
      <c r="AP24" s="16">
        <v>62973.030583800006</v>
      </c>
      <c r="AQ24" s="16">
        <v>71139.209351940008</v>
      </c>
      <c r="AR24" s="16">
        <v>14198.993976690001</v>
      </c>
      <c r="AS24" s="16">
        <v>11570.302544820001</v>
      </c>
      <c r="AT24" s="16">
        <v>39060.227580650004</v>
      </c>
      <c r="AU24" s="16">
        <v>10863.40607995</v>
      </c>
      <c r="AV24" s="16">
        <v>8122.9154779600003</v>
      </c>
      <c r="AW24" s="16">
        <v>14240.553243079999</v>
      </c>
      <c r="AX24" s="16">
        <v>22457.080801569999</v>
      </c>
      <c r="AY24" s="16">
        <v>15466.408289809999</v>
      </c>
      <c r="AZ24" s="109">
        <v>16527.29595824</v>
      </c>
      <c r="BA24" s="89">
        <v>10356.672604429999</v>
      </c>
      <c r="BB24" s="89">
        <v>5571.5452171300003</v>
      </c>
      <c r="BC24" s="89">
        <v>5407.8916304799995</v>
      </c>
      <c r="BD24" s="722">
        <v>2210.4565098000003</v>
      </c>
      <c r="BE24" s="722">
        <v>8328.8267958699998</v>
      </c>
      <c r="BF24" s="723">
        <v>5043.4624080900003</v>
      </c>
    </row>
    <row r="25" spans="1:58" ht="15.75" customHeight="1">
      <c r="A25" s="70" t="s">
        <v>887</v>
      </c>
      <c r="B25" s="16">
        <v>48483.265528920005</v>
      </c>
      <c r="C25" s="16">
        <v>58296.362753419999</v>
      </c>
      <c r="D25" s="16">
        <v>62611.992849529997</v>
      </c>
      <c r="E25" s="16">
        <v>49698.085529610005</v>
      </c>
      <c r="F25" s="16">
        <v>86627.529848039994</v>
      </c>
      <c r="G25" s="16">
        <v>105176.85522673999</v>
      </c>
      <c r="H25" s="16">
        <v>65448.203434159994</v>
      </c>
      <c r="I25" s="16">
        <v>107041.28888502</v>
      </c>
      <c r="J25" s="16">
        <v>154828.20740993999</v>
      </c>
      <c r="K25" s="16">
        <v>212396.24472206002</v>
      </c>
      <c r="L25" s="16">
        <v>222117.65352863001</v>
      </c>
      <c r="M25" s="16">
        <v>265940.66781253001</v>
      </c>
      <c r="N25" s="16">
        <v>284538.22189951001</v>
      </c>
      <c r="O25" s="16">
        <v>311449.09283553995</v>
      </c>
      <c r="P25" s="16">
        <v>297637.78409554</v>
      </c>
      <c r="Q25" s="16">
        <v>306415.82316843001</v>
      </c>
      <c r="R25" s="16">
        <v>315397.43849704001</v>
      </c>
      <c r="S25" s="16">
        <v>330175.93856760999</v>
      </c>
      <c r="T25" s="16">
        <v>403305.17084088002</v>
      </c>
      <c r="U25" s="16">
        <v>439102.23632959003</v>
      </c>
      <c r="V25" s="16">
        <v>430088.58748953004</v>
      </c>
      <c r="W25" s="16">
        <v>336647.17663592007</v>
      </c>
      <c r="X25" s="16">
        <v>393212.27600031003</v>
      </c>
      <c r="Y25" s="16">
        <v>486818.59949017997</v>
      </c>
      <c r="Z25" s="16">
        <v>411960.3281245</v>
      </c>
      <c r="AA25" s="16">
        <v>336837.40307957999</v>
      </c>
      <c r="AB25" s="16">
        <v>372334.76709602005</v>
      </c>
      <c r="AC25" s="16">
        <v>391295.48861708998</v>
      </c>
      <c r="AD25" s="16">
        <v>387360.92829308996</v>
      </c>
      <c r="AE25" s="16">
        <v>385314.21971752</v>
      </c>
      <c r="AF25" s="16">
        <v>375412.93588558998</v>
      </c>
      <c r="AG25" s="16">
        <v>379384.16360219009</v>
      </c>
      <c r="AH25" s="16">
        <v>355666.30044985999</v>
      </c>
      <c r="AI25" s="16">
        <v>452508.32287871011</v>
      </c>
      <c r="AJ25" s="16">
        <v>474518.54446324002</v>
      </c>
      <c r="AK25" s="16">
        <v>494593.57001361001</v>
      </c>
      <c r="AL25" s="16">
        <v>369791.76674144994</v>
      </c>
      <c r="AM25" s="16">
        <v>253477.34410245001</v>
      </c>
      <c r="AN25" s="16">
        <v>265287.11388473999</v>
      </c>
      <c r="AO25" s="16">
        <v>338669.0753572</v>
      </c>
      <c r="AP25" s="16">
        <v>295622.21432620002</v>
      </c>
      <c r="AQ25" s="16">
        <v>313368.31086949998</v>
      </c>
      <c r="AR25" s="16">
        <v>370598.98749504</v>
      </c>
      <c r="AS25" s="16">
        <v>378305.72625458997</v>
      </c>
      <c r="AT25" s="16">
        <v>445380.19359107997</v>
      </c>
      <c r="AU25" s="16">
        <v>416248.01601456001</v>
      </c>
      <c r="AV25" s="16">
        <v>378750.42991643999</v>
      </c>
      <c r="AW25" s="16">
        <v>473551.92840345996</v>
      </c>
      <c r="AX25" s="16">
        <v>530797.84401736991</v>
      </c>
      <c r="AY25" s="16">
        <v>497168.59157455998</v>
      </c>
      <c r="AZ25" s="109">
        <v>464180.87622993998</v>
      </c>
      <c r="BA25" s="89">
        <v>518375.41336866003</v>
      </c>
      <c r="BB25" s="89">
        <v>600243.65954938997</v>
      </c>
      <c r="BC25" s="89">
        <v>517095.09632822004</v>
      </c>
      <c r="BD25" s="722">
        <v>496020.73856904998</v>
      </c>
      <c r="BE25" s="722">
        <v>496352.36514363001</v>
      </c>
      <c r="BF25" s="723">
        <v>527036.09034828993</v>
      </c>
    </row>
    <row r="26" spans="1:58" ht="15.75" customHeight="1">
      <c r="A26" s="69" t="s">
        <v>888</v>
      </c>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09"/>
      <c r="BA26" s="89"/>
      <c r="BB26" s="89"/>
      <c r="BC26" s="89"/>
      <c r="BD26" s="718"/>
      <c r="BE26" s="718"/>
      <c r="BF26" s="719"/>
    </row>
    <row r="27" spans="1:58" ht="15.75" customHeight="1">
      <c r="A27" s="73"/>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09"/>
      <c r="BA27" s="89"/>
      <c r="BB27" s="89"/>
      <c r="BC27" s="89"/>
      <c r="BD27" s="718"/>
      <c r="BE27" s="718"/>
      <c r="BF27" s="719"/>
    </row>
    <row r="28" spans="1:58" ht="15.75" customHeight="1">
      <c r="A28" s="69" t="s">
        <v>889</v>
      </c>
      <c r="B28" s="11">
        <v>0</v>
      </c>
      <c r="C28" s="11">
        <v>0</v>
      </c>
      <c r="D28" s="11">
        <v>0</v>
      </c>
      <c r="E28" s="11">
        <v>0</v>
      </c>
      <c r="F28" s="11">
        <v>0</v>
      </c>
      <c r="G28" s="11">
        <v>0</v>
      </c>
      <c r="H28" s="11">
        <v>0</v>
      </c>
      <c r="I28" s="11">
        <v>0</v>
      </c>
      <c r="J28" s="11">
        <v>0</v>
      </c>
      <c r="K28" s="11">
        <v>0</v>
      </c>
      <c r="L28" s="11">
        <v>0</v>
      </c>
      <c r="M28" s="11">
        <v>0</v>
      </c>
      <c r="N28" s="11">
        <v>0</v>
      </c>
      <c r="O28" s="11">
        <v>0</v>
      </c>
      <c r="P28" s="11">
        <v>0</v>
      </c>
      <c r="Q28" s="11">
        <v>0</v>
      </c>
      <c r="R28" s="11">
        <v>0</v>
      </c>
      <c r="S28" s="11">
        <v>0</v>
      </c>
      <c r="T28" s="11">
        <v>0</v>
      </c>
      <c r="U28" s="11">
        <v>0</v>
      </c>
      <c r="V28" s="11">
        <v>0</v>
      </c>
      <c r="W28" s="11">
        <v>0</v>
      </c>
      <c r="X28" s="11">
        <v>0</v>
      </c>
      <c r="Y28" s="11">
        <v>306.54896012</v>
      </c>
      <c r="Z28" s="11">
        <v>107513.10279311999</v>
      </c>
      <c r="AA28" s="11">
        <v>2813.8304125500003</v>
      </c>
      <c r="AB28" s="11">
        <v>123907.05288981</v>
      </c>
      <c r="AC28" s="11">
        <v>25961.10310131</v>
      </c>
      <c r="AD28" s="11">
        <v>181063.72203742003</v>
      </c>
      <c r="AE28" s="11">
        <v>363768.17180204997</v>
      </c>
      <c r="AF28" s="11">
        <v>177884.12698405999</v>
      </c>
      <c r="AG28" s="11">
        <v>20931.206748820001</v>
      </c>
      <c r="AH28" s="11">
        <v>228393.25868437</v>
      </c>
      <c r="AI28" s="11">
        <v>294605.34984253003</v>
      </c>
      <c r="AJ28" s="11">
        <v>198785.50117331999</v>
      </c>
      <c r="AK28" s="11">
        <v>39038.755521630002</v>
      </c>
      <c r="AL28" s="11">
        <v>34559.683989660007</v>
      </c>
      <c r="AM28" s="11">
        <v>69582.541194859994</v>
      </c>
      <c r="AN28" s="11">
        <v>182321.03789149001</v>
      </c>
      <c r="AO28" s="11">
        <v>214706.62101776002</v>
      </c>
      <c r="AP28" s="11">
        <v>182364.88661367001</v>
      </c>
      <c r="AQ28" s="11">
        <v>81757.708497330008</v>
      </c>
      <c r="AR28" s="11">
        <v>28842.106731790002</v>
      </c>
      <c r="AS28" s="11">
        <v>197743.38674840002</v>
      </c>
      <c r="AT28" s="11">
        <v>3091.9475651600001</v>
      </c>
      <c r="AU28" s="11">
        <v>3771.4305662100001</v>
      </c>
      <c r="AV28" s="11">
        <v>77337.370850729989</v>
      </c>
      <c r="AW28" s="11">
        <v>6025.4556955400003</v>
      </c>
      <c r="AX28" s="11">
        <v>1850.0747555299999</v>
      </c>
      <c r="AY28" s="11">
        <v>2172.4932540500004</v>
      </c>
      <c r="AZ28" s="108">
        <v>120296.6074241</v>
      </c>
      <c r="BA28" s="101">
        <v>1171.6748567499999</v>
      </c>
      <c r="BB28" s="101">
        <v>27488.991617539999</v>
      </c>
      <c r="BC28" s="101">
        <v>1675.7366691399998</v>
      </c>
      <c r="BD28" s="720">
        <v>38325.505021249999</v>
      </c>
      <c r="BE28" s="720">
        <v>189196.15697915002</v>
      </c>
      <c r="BF28" s="721">
        <v>1250081.2086591001</v>
      </c>
    </row>
    <row r="29" spans="1:58" ht="15.75" customHeight="1">
      <c r="A29" s="69" t="s">
        <v>890</v>
      </c>
      <c r="B29" s="11">
        <v>0</v>
      </c>
      <c r="C29" s="11">
        <v>0</v>
      </c>
      <c r="D29" s="11">
        <v>0</v>
      </c>
      <c r="E29" s="11">
        <v>0</v>
      </c>
      <c r="F29" s="11">
        <v>0</v>
      </c>
      <c r="G29" s="11">
        <v>0</v>
      </c>
      <c r="H29" s="11">
        <v>0</v>
      </c>
      <c r="I29" s="11">
        <v>0</v>
      </c>
      <c r="J29" s="11">
        <v>0</v>
      </c>
      <c r="K29" s="11">
        <v>0</v>
      </c>
      <c r="L29" s="11">
        <v>0</v>
      </c>
      <c r="M29" s="11">
        <v>0</v>
      </c>
      <c r="N29" s="11">
        <v>0</v>
      </c>
      <c r="O29" s="11">
        <v>0</v>
      </c>
      <c r="P29" s="11">
        <v>0</v>
      </c>
      <c r="Q29" s="11">
        <v>0</v>
      </c>
      <c r="R29" s="11">
        <v>0</v>
      </c>
      <c r="S29" s="11">
        <v>0</v>
      </c>
      <c r="T29" s="11">
        <v>0</v>
      </c>
      <c r="U29" s="11">
        <v>0</v>
      </c>
      <c r="V29" s="11">
        <v>0</v>
      </c>
      <c r="W29" s="11">
        <v>0</v>
      </c>
      <c r="X29" s="11">
        <v>0</v>
      </c>
      <c r="Y29" s="11">
        <v>0</v>
      </c>
      <c r="Z29" s="11">
        <v>0</v>
      </c>
      <c r="AA29" s="11">
        <v>0</v>
      </c>
      <c r="AB29" s="11">
        <v>0</v>
      </c>
      <c r="AC29" s="11">
        <v>0</v>
      </c>
      <c r="AD29" s="11">
        <v>0</v>
      </c>
      <c r="AE29" s="11">
        <v>0</v>
      </c>
      <c r="AF29" s="11">
        <v>0</v>
      </c>
      <c r="AG29" s="11">
        <v>0</v>
      </c>
      <c r="AH29" s="11">
        <v>0</v>
      </c>
      <c r="AI29" s="11">
        <v>0</v>
      </c>
      <c r="AJ29" s="11">
        <v>0</v>
      </c>
      <c r="AK29" s="11">
        <v>0</v>
      </c>
      <c r="AL29" s="11">
        <v>0</v>
      </c>
      <c r="AM29" s="11">
        <v>0</v>
      </c>
      <c r="AN29" s="11">
        <v>0</v>
      </c>
      <c r="AO29" s="11">
        <v>0</v>
      </c>
      <c r="AP29" s="11">
        <v>0</v>
      </c>
      <c r="AQ29" s="11">
        <v>0</v>
      </c>
      <c r="AR29" s="11">
        <v>0</v>
      </c>
      <c r="AS29" s="11">
        <v>0</v>
      </c>
      <c r="AT29" s="11">
        <v>0</v>
      </c>
      <c r="AU29" s="11">
        <v>0</v>
      </c>
      <c r="AV29" s="11">
        <v>0</v>
      </c>
      <c r="AW29" s="11">
        <v>0</v>
      </c>
      <c r="AX29" s="11">
        <v>0</v>
      </c>
      <c r="AY29" s="11">
        <v>0</v>
      </c>
      <c r="AZ29" s="108">
        <v>0</v>
      </c>
      <c r="BA29" s="101">
        <v>0</v>
      </c>
      <c r="BB29" s="101">
        <v>0</v>
      </c>
      <c r="BC29" s="101">
        <v>0</v>
      </c>
      <c r="BD29" s="718">
        <v>0</v>
      </c>
      <c r="BE29" s="718">
        <v>0</v>
      </c>
      <c r="BF29" s="719">
        <v>0</v>
      </c>
    </row>
    <row r="30" spans="1:58" ht="15.75" customHeight="1">
      <c r="A30" s="70" t="s">
        <v>891</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09"/>
      <c r="BA30" s="89"/>
      <c r="BB30" s="89"/>
      <c r="BC30" s="89"/>
      <c r="BD30" s="718"/>
      <c r="BE30" s="718"/>
      <c r="BF30" s="719"/>
    </row>
    <row r="31" spans="1:58" ht="15.75" customHeight="1">
      <c r="A31" s="70" t="s">
        <v>892</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09"/>
      <c r="BA31" s="89"/>
      <c r="BB31" s="89"/>
      <c r="BC31" s="89"/>
      <c r="BD31" s="718"/>
      <c r="BE31" s="718"/>
      <c r="BF31" s="719"/>
    </row>
    <row r="32" spans="1:58" ht="15.75" customHeight="1">
      <c r="A32" s="70" t="s">
        <v>893</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09"/>
      <c r="BA32" s="89"/>
      <c r="BB32" s="89"/>
      <c r="BC32" s="89"/>
      <c r="BD32" s="718"/>
      <c r="BE32" s="718"/>
      <c r="BF32" s="719"/>
    </row>
    <row r="33" spans="1:58" ht="15.75" customHeight="1">
      <c r="A33" s="70" t="s">
        <v>894</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09"/>
      <c r="BA33" s="89"/>
      <c r="BB33" s="89"/>
      <c r="BC33" s="89"/>
      <c r="BD33" s="718"/>
      <c r="BE33" s="718"/>
      <c r="BF33" s="719"/>
    </row>
    <row r="34" spans="1:58" ht="15.75" customHeight="1">
      <c r="A34" s="69" t="s">
        <v>895</v>
      </c>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09"/>
      <c r="BA34" s="89"/>
      <c r="BB34" s="89"/>
      <c r="BC34" s="89"/>
      <c r="BD34" s="718"/>
      <c r="BE34" s="718"/>
      <c r="BF34" s="719"/>
    </row>
    <row r="35" spans="1:58" ht="15.75" customHeight="1">
      <c r="A35" s="70" t="s">
        <v>1124</v>
      </c>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09"/>
      <c r="BA35" s="89"/>
      <c r="BB35" s="89"/>
      <c r="BC35" s="89"/>
      <c r="BD35" s="718"/>
      <c r="BE35" s="718"/>
      <c r="BF35" s="719"/>
    </row>
    <row r="36" spans="1:58" ht="15.75" customHeight="1">
      <c r="A36" s="21" t="s">
        <v>896</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09"/>
      <c r="BA36" s="89"/>
      <c r="BB36" s="89"/>
      <c r="BC36" s="89"/>
      <c r="BD36" s="718"/>
      <c r="BE36" s="718"/>
      <c r="BF36" s="719"/>
    </row>
    <row r="37" spans="1:58" ht="15.75" customHeight="1">
      <c r="A37" s="21" t="s">
        <v>897</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09"/>
      <c r="BA37" s="89"/>
      <c r="BB37" s="89"/>
      <c r="BC37" s="89"/>
      <c r="BD37" s="718"/>
      <c r="BE37" s="718"/>
      <c r="BF37" s="719"/>
    </row>
    <row r="38" spans="1:58" ht="15.75" customHeight="1">
      <c r="A38" s="69" t="s">
        <v>898</v>
      </c>
      <c r="B38" s="11"/>
      <c r="C38" s="11"/>
      <c r="D38" s="11"/>
      <c r="E38" s="11"/>
      <c r="F38" s="11"/>
      <c r="G38" s="11"/>
      <c r="H38" s="11"/>
      <c r="I38" s="11"/>
      <c r="J38" s="11"/>
      <c r="K38" s="11"/>
      <c r="L38" s="11"/>
      <c r="M38" s="11"/>
      <c r="N38" s="11"/>
      <c r="O38" s="11"/>
      <c r="P38" s="11"/>
      <c r="Q38" s="11"/>
      <c r="R38" s="11"/>
      <c r="S38" s="11"/>
      <c r="T38" s="11"/>
      <c r="U38" s="11"/>
      <c r="V38" s="11"/>
      <c r="W38" s="11"/>
      <c r="X38" s="11"/>
      <c r="Y38" s="11">
        <v>306.54896012</v>
      </c>
      <c r="Z38" s="11">
        <v>107513.10279311999</v>
      </c>
      <c r="AA38" s="11">
        <v>2813.8304125500003</v>
      </c>
      <c r="AB38" s="11">
        <v>123907.05288981</v>
      </c>
      <c r="AC38" s="11">
        <v>25961.10310131</v>
      </c>
      <c r="AD38" s="11">
        <v>181063.72203742003</v>
      </c>
      <c r="AE38" s="11">
        <v>363768.17180204997</v>
      </c>
      <c r="AF38" s="11">
        <v>177884.12698405999</v>
      </c>
      <c r="AG38" s="11">
        <v>20931.206748820001</v>
      </c>
      <c r="AH38" s="11">
        <v>228393.25868437</v>
      </c>
      <c r="AI38" s="11">
        <v>294605.34984253003</v>
      </c>
      <c r="AJ38" s="11">
        <v>198785.50117331999</v>
      </c>
      <c r="AK38" s="11">
        <v>39038.755521630002</v>
      </c>
      <c r="AL38" s="11">
        <v>34559.683989660007</v>
      </c>
      <c r="AM38" s="11">
        <v>69582.541194859994</v>
      </c>
      <c r="AN38" s="11">
        <v>182321.03789149001</v>
      </c>
      <c r="AO38" s="11">
        <v>214706.62101776002</v>
      </c>
      <c r="AP38" s="11">
        <v>182364.88661367001</v>
      </c>
      <c r="AQ38" s="11">
        <v>81757.708497330008</v>
      </c>
      <c r="AR38" s="11">
        <v>28842.106731790002</v>
      </c>
      <c r="AS38" s="11">
        <v>197743.38674840002</v>
      </c>
      <c r="AT38" s="11">
        <v>3091.9475651600001</v>
      </c>
      <c r="AU38" s="11">
        <v>3771.4305662100001</v>
      </c>
      <c r="AV38" s="11">
        <v>77337.370850729989</v>
      </c>
      <c r="AW38" s="11">
        <v>6025.4556955400003</v>
      </c>
      <c r="AX38" s="11">
        <v>1850.0747555299999</v>
      </c>
      <c r="AY38" s="11">
        <v>2172.4932540500004</v>
      </c>
      <c r="AZ38" s="108">
        <v>120296.6074241</v>
      </c>
      <c r="BA38" s="101">
        <v>1171.6748567499999</v>
      </c>
      <c r="BB38" s="101">
        <v>27488.991617539999</v>
      </c>
      <c r="BC38" s="101">
        <v>1675.7366691399998</v>
      </c>
      <c r="BD38" s="720">
        <v>38325.505021249999</v>
      </c>
      <c r="BE38" s="720">
        <v>189196.15697915002</v>
      </c>
      <c r="BF38" s="721">
        <v>1250081.2086591001</v>
      </c>
    </row>
    <row r="39" spans="1:58" ht="15.75" customHeight="1">
      <c r="A39" s="73"/>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09"/>
      <c r="BA39" s="89"/>
      <c r="BB39" s="89"/>
      <c r="BC39" s="89"/>
      <c r="BD39" s="718"/>
      <c r="BE39" s="718"/>
      <c r="BF39" s="719"/>
    </row>
    <row r="40" spans="1:58" ht="15.75" customHeight="1">
      <c r="A40" s="69" t="s">
        <v>899</v>
      </c>
      <c r="B40" s="11">
        <v>0</v>
      </c>
      <c r="C40" s="11">
        <v>0</v>
      </c>
      <c r="D40" s="11">
        <v>9.98E-2</v>
      </c>
      <c r="E40" s="11">
        <v>3420.8471279</v>
      </c>
      <c r="F40" s="11">
        <v>3543.7401696100001</v>
      </c>
      <c r="G40" s="11">
        <v>4480.4480023400001</v>
      </c>
      <c r="H40" s="11">
        <v>20228.208143290001</v>
      </c>
      <c r="I40" s="11">
        <v>22187.25167664</v>
      </c>
      <c r="J40" s="11">
        <v>23130.281717349997</v>
      </c>
      <c r="K40" s="11">
        <v>22477.288259230001</v>
      </c>
      <c r="L40" s="11">
        <v>22423.803560650002</v>
      </c>
      <c r="M40" s="11">
        <v>70644.82269288</v>
      </c>
      <c r="N40" s="11">
        <v>70257.885183149992</v>
      </c>
      <c r="O40" s="11">
        <v>70375.602499200002</v>
      </c>
      <c r="P40" s="11">
        <v>70752.098160149995</v>
      </c>
      <c r="Q40" s="11">
        <v>70747.215546149993</v>
      </c>
      <c r="R40" s="11">
        <v>70823.975368829997</v>
      </c>
      <c r="S40" s="11">
        <v>69618.919227689999</v>
      </c>
      <c r="T40" s="11">
        <v>69603.476223730002</v>
      </c>
      <c r="U40" s="11">
        <v>23743.3615345</v>
      </c>
      <c r="V40" s="11">
        <v>23743.3615345</v>
      </c>
      <c r="W40" s="11">
        <v>2200.27660496</v>
      </c>
      <c r="X40" s="11">
        <v>2245.6127528000002</v>
      </c>
      <c r="Y40" s="11">
        <v>25225.47478878</v>
      </c>
      <c r="Z40" s="11">
        <v>5842.9851346800006</v>
      </c>
      <c r="AA40" s="11">
        <v>5977.7026290000003</v>
      </c>
      <c r="AB40" s="11">
        <v>3134.87654312</v>
      </c>
      <c r="AC40" s="11">
        <v>23141.310236689998</v>
      </c>
      <c r="AD40" s="11">
        <v>12947.83608834</v>
      </c>
      <c r="AE40" s="11">
        <v>2.2499999999999999E-2</v>
      </c>
      <c r="AF40" s="11">
        <v>2.2499999999999999E-2</v>
      </c>
      <c r="AG40" s="11">
        <v>2.2499999999999999E-2</v>
      </c>
      <c r="AH40" s="11">
        <v>2.2499999999999999E-2</v>
      </c>
      <c r="AI40" s="11">
        <v>2.2499999999999999E-2</v>
      </c>
      <c r="AJ40" s="11">
        <v>2.2499999999999999E-2</v>
      </c>
      <c r="AK40" s="11">
        <v>2.2499999999999999E-2</v>
      </c>
      <c r="AL40" s="11">
        <v>2.2499999999999999E-2</v>
      </c>
      <c r="AM40" s="11">
        <v>2.2499999999999999E-2</v>
      </c>
      <c r="AN40" s="11">
        <v>2.2499999999999999E-2</v>
      </c>
      <c r="AO40" s="11">
        <v>2.2499999999999999E-2</v>
      </c>
      <c r="AP40" s="11">
        <v>2.2499999999999999E-2</v>
      </c>
      <c r="AQ40" s="11">
        <v>2.2499999999999999E-2</v>
      </c>
      <c r="AR40" s="11">
        <v>2.2499999999999999E-2</v>
      </c>
      <c r="AS40" s="11">
        <v>0</v>
      </c>
      <c r="AT40" s="11">
        <v>0</v>
      </c>
      <c r="AU40" s="11">
        <v>0</v>
      </c>
      <c r="AV40" s="11">
        <v>0</v>
      </c>
      <c r="AW40" s="11">
        <v>0</v>
      </c>
      <c r="AX40" s="11">
        <v>0</v>
      </c>
      <c r="AY40" s="11">
        <v>0</v>
      </c>
      <c r="AZ40" s="108">
        <v>0</v>
      </c>
      <c r="BA40" s="101">
        <v>0</v>
      </c>
      <c r="BB40" s="101">
        <v>0</v>
      </c>
      <c r="BC40" s="101">
        <v>0</v>
      </c>
      <c r="BD40" s="718">
        <v>0</v>
      </c>
      <c r="BE40" s="718">
        <v>0</v>
      </c>
      <c r="BF40" s="719">
        <v>0</v>
      </c>
    </row>
    <row r="41" spans="1:58" ht="15.75" customHeight="1">
      <c r="A41" s="69" t="s">
        <v>900</v>
      </c>
      <c r="B41" s="11">
        <v>0</v>
      </c>
      <c r="C41" s="11">
        <v>0</v>
      </c>
      <c r="D41" s="11">
        <v>9.98E-2</v>
      </c>
      <c r="E41" s="11">
        <v>3420.8471279</v>
      </c>
      <c r="F41" s="11">
        <v>3543.7401696100001</v>
      </c>
      <c r="G41" s="11">
        <v>4480.4480023400001</v>
      </c>
      <c r="H41" s="11">
        <v>20228.208143290001</v>
      </c>
      <c r="I41" s="11">
        <v>22187.25167664</v>
      </c>
      <c r="J41" s="11">
        <v>23130.281717349997</v>
      </c>
      <c r="K41" s="11">
        <v>22477.288259230001</v>
      </c>
      <c r="L41" s="11">
        <v>22423.803560650002</v>
      </c>
      <c r="M41" s="11">
        <v>70644.82269288</v>
      </c>
      <c r="N41" s="11">
        <v>70257.885183149992</v>
      </c>
      <c r="O41" s="11">
        <v>70375.602499200002</v>
      </c>
      <c r="P41" s="11">
        <v>70752.098160149995</v>
      </c>
      <c r="Q41" s="11">
        <v>70747.215546149993</v>
      </c>
      <c r="R41" s="11">
        <v>70823.975368829997</v>
      </c>
      <c r="S41" s="11">
        <v>69618.919227689999</v>
      </c>
      <c r="T41" s="11">
        <v>69603.476223730002</v>
      </c>
      <c r="U41" s="11">
        <v>23743.3615345</v>
      </c>
      <c r="V41" s="11">
        <v>23743.3615345</v>
      </c>
      <c r="W41" s="11">
        <v>2200.27660496</v>
      </c>
      <c r="X41" s="11">
        <v>2245.6127528000002</v>
      </c>
      <c r="Y41" s="11">
        <v>25225.47478878</v>
      </c>
      <c r="Z41" s="11">
        <v>5842.9851346800006</v>
      </c>
      <c r="AA41" s="11">
        <v>5977.7026290000003</v>
      </c>
      <c r="AB41" s="11">
        <v>3134.87654312</v>
      </c>
      <c r="AC41" s="11">
        <v>23141.310236689998</v>
      </c>
      <c r="AD41" s="11">
        <v>12947.83608834</v>
      </c>
      <c r="AE41" s="11">
        <v>2.2499999999999999E-2</v>
      </c>
      <c r="AF41" s="11">
        <v>2.2499999999999999E-2</v>
      </c>
      <c r="AG41" s="11">
        <v>2.2499999999999999E-2</v>
      </c>
      <c r="AH41" s="11">
        <v>2.2499999999999999E-2</v>
      </c>
      <c r="AI41" s="11">
        <v>2.2499999999999999E-2</v>
      </c>
      <c r="AJ41" s="11">
        <v>2.2499999999999999E-2</v>
      </c>
      <c r="AK41" s="11">
        <v>2.2499999999999999E-2</v>
      </c>
      <c r="AL41" s="11">
        <v>2.2499999999999999E-2</v>
      </c>
      <c r="AM41" s="11">
        <v>2.2499999999999999E-2</v>
      </c>
      <c r="AN41" s="11">
        <v>2.2499999999999999E-2</v>
      </c>
      <c r="AO41" s="11">
        <v>2.2499999999999999E-2</v>
      </c>
      <c r="AP41" s="11">
        <v>2.2499999999999999E-2</v>
      </c>
      <c r="AQ41" s="11">
        <v>2.2499999999999999E-2</v>
      </c>
      <c r="AR41" s="11">
        <v>2.2499999999999999E-2</v>
      </c>
      <c r="AS41" s="11">
        <v>0</v>
      </c>
      <c r="AT41" s="11">
        <v>0</v>
      </c>
      <c r="AU41" s="11">
        <v>0</v>
      </c>
      <c r="AV41" s="11">
        <v>0</v>
      </c>
      <c r="AW41" s="11">
        <v>0</v>
      </c>
      <c r="AX41" s="11">
        <v>0</v>
      </c>
      <c r="AY41" s="11">
        <v>0</v>
      </c>
      <c r="AZ41" s="108">
        <v>0</v>
      </c>
      <c r="BA41" s="101">
        <v>0</v>
      </c>
      <c r="BB41" s="101">
        <v>0</v>
      </c>
      <c r="BC41" s="101">
        <v>0</v>
      </c>
      <c r="BD41" s="718">
        <v>0</v>
      </c>
      <c r="BE41" s="718">
        <v>0</v>
      </c>
      <c r="BF41" s="719">
        <v>0</v>
      </c>
    </row>
    <row r="42" spans="1:58" ht="15.75" customHeight="1">
      <c r="A42" s="70" t="s">
        <v>901</v>
      </c>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09"/>
      <c r="BA42" s="89"/>
      <c r="BB42" s="89"/>
      <c r="BC42" s="89"/>
      <c r="BD42" s="718"/>
      <c r="BE42" s="718"/>
      <c r="BF42" s="719"/>
    </row>
    <row r="43" spans="1:58" ht="15.75" customHeight="1">
      <c r="A43" s="73"/>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09"/>
      <c r="BA43" s="89"/>
      <c r="BB43" s="89"/>
      <c r="BC43" s="89"/>
      <c r="BD43" s="718"/>
      <c r="BE43" s="718"/>
      <c r="BF43" s="719"/>
    </row>
    <row r="44" spans="1:58" ht="15.75" customHeight="1">
      <c r="A44" s="69" t="s">
        <v>902</v>
      </c>
      <c r="B44" s="11">
        <v>4310862.2957100198</v>
      </c>
      <c r="C44" s="11">
        <v>4431604.6612801403</v>
      </c>
      <c r="D44" s="11">
        <v>4548174.6082947198</v>
      </c>
      <c r="E44" s="11">
        <v>4865432.8089332404</v>
      </c>
      <c r="F44" s="11">
        <v>4833097.1988463802</v>
      </c>
      <c r="G44" s="11">
        <v>4463071.6765639596</v>
      </c>
      <c r="H44" s="11">
        <v>4498713.2228001403</v>
      </c>
      <c r="I44" s="11">
        <v>5058877.2200953895</v>
      </c>
      <c r="J44" s="11">
        <v>5210668.42850581</v>
      </c>
      <c r="K44" s="11">
        <v>5305897.6997535005</v>
      </c>
      <c r="L44" s="11">
        <v>5366550.42149451</v>
      </c>
      <c r="M44" s="11">
        <v>5169087.3289163001</v>
      </c>
      <c r="N44" s="11">
        <v>4954368.2334473301</v>
      </c>
      <c r="O44" s="11">
        <v>5258886.9848466301</v>
      </c>
      <c r="P44" s="11">
        <v>5059443.1486893492</v>
      </c>
      <c r="Q44" s="11">
        <v>4894718.7950302204</v>
      </c>
      <c r="R44" s="11">
        <v>4794991.5372296302</v>
      </c>
      <c r="S44" s="11">
        <v>4812697.2300555296</v>
      </c>
      <c r="T44" s="11">
        <v>4857166.0929939402</v>
      </c>
      <c r="U44" s="11">
        <v>4687783.1132430695</v>
      </c>
      <c r="V44" s="11">
        <v>4267768.5269453498</v>
      </c>
      <c r="W44" s="11">
        <v>4197297.0030910205</v>
      </c>
      <c r="X44" s="11">
        <v>4111325.65749104</v>
      </c>
      <c r="Y44" s="11">
        <v>4133108.3839585599</v>
      </c>
      <c r="Z44" s="11">
        <v>4091900.5025526797</v>
      </c>
      <c r="AA44" s="11">
        <v>3831767.2814746704</v>
      </c>
      <c r="AB44" s="11">
        <v>3699308.2653716295</v>
      </c>
      <c r="AC44" s="11">
        <v>3658646.8149689101</v>
      </c>
      <c r="AD44" s="11">
        <v>3237375.5279676602</v>
      </c>
      <c r="AE44" s="11">
        <v>3589462.9631505702</v>
      </c>
      <c r="AF44" s="11">
        <v>3576284.3284049397</v>
      </c>
      <c r="AG44" s="11">
        <v>3299241.7169798901</v>
      </c>
      <c r="AH44" s="11">
        <v>3445199.3331096298</v>
      </c>
      <c r="AI44" s="11">
        <v>3424755.8741704402</v>
      </c>
      <c r="AJ44" s="11">
        <v>3748066.2526978301</v>
      </c>
      <c r="AK44" s="11">
        <v>3548777.0850824597</v>
      </c>
      <c r="AL44" s="11">
        <v>3480419.1982495296</v>
      </c>
      <c r="AM44" s="11">
        <v>3635398.5534834503</v>
      </c>
      <c r="AN44" s="11">
        <v>4048437.8168649999</v>
      </c>
      <c r="AO44" s="11">
        <v>3130195.1873425497</v>
      </c>
      <c r="AP44" s="11">
        <v>3344304.2685715999</v>
      </c>
      <c r="AQ44" s="11">
        <v>3532430.7905516396</v>
      </c>
      <c r="AR44" s="11">
        <v>4156241.4222971499</v>
      </c>
      <c r="AS44" s="11">
        <v>3764283.5544682201</v>
      </c>
      <c r="AT44" s="11">
        <v>4084944.2917941096</v>
      </c>
      <c r="AU44" s="11">
        <v>4897512.8959151702</v>
      </c>
      <c r="AV44" s="11">
        <v>4472345.0804146007</v>
      </c>
      <c r="AW44" s="11">
        <v>4195048.7447539708</v>
      </c>
      <c r="AX44" s="11">
        <v>4195245.2642134503</v>
      </c>
      <c r="AY44" s="11">
        <v>4118177.5939103803</v>
      </c>
      <c r="AZ44" s="108">
        <v>3898818.3467353201</v>
      </c>
      <c r="BA44" s="101">
        <v>4171929.5600392101</v>
      </c>
      <c r="BB44" s="101">
        <v>4498807.7215913497</v>
      </c>
      <c r="BC44" s="101">
        <v>4713602.2544905199</v>
      </c>
      <c r="BD44" s="720">
        <v>4862820.2661891691</v>
      </c>
      <c r="BE44" s="720">
        <v>4590194.9841893101</v>
      </c>
      <c r="BF44" s="721">
        <v>4502193.5706765698</v>
      </c>
    </row>
    <row r="45" spans="1:58" ht="15.75" customHeight="1">
      <c r="A45" s="70" t="s">
        <v>903</v>
      </c>
      <c r="B45" s="16">
        <v>546097.36949533003</v>
      </c>
      <c r="C45" s="16">
        <v>295596.52158821997</v>
      </c>
      <c r="D45" s="16">
        <v>603790.18085023994</v>
      </c>
      <c r="E45" s="16">
        <v>556236.15892475005</v>
      </c>
      <c r="F45" s="16">
        <v>691085.75451072003</v>
      </c>
      <c r="G45" s="16">
        <v>572228.13180809002</v>
      </c>
      <c r="H45" s="16">
        <v>641692.14425447013</v>
      </c>
      <c r="I45" s="16">
        <v>498718.35456766997</v>
      </c>
      <c r="J45" s="16">
        <v>574174.72196380992</v>
      </c>
      <c r="K45" s="16">
        <v>600339.49411699001</v>
      </c>
      <c r="L45" s="16">
        <v>552496.59524687997</v>
      </c>
      <c r="M45" s="16">
        <v>211265.05796427</v>
      </c>
      <c r="N45" s="16">
        <v>235741.37516603997</v>
      </c>
      <c r="O45" s="16">
        <v>286230.21089237998</v>
      </c>
      <c r="P45" s="16">
        <v>239143.90161614999</v>
      </c>
      <c r="Q45" s="16">
        <v>140543.00723598999</v>
      </c>
      <c r="R45" s="16">
        <v>294611.29236708995</v>
      </c>
      <c r="S45" s="16">
        <v>240915.19027573999</v>
      </c>
      <c r="T45" s="16">
        <v>255288.64217218</v>
      </c>
      <c r="U45" s="16">
        <v>421429.99292046</v>
      </c>
      <c r="V45" s="16">
        <v>391799.18060482002</v>
      </c>
      <c r="W45" s="16">
        <v>1127765.9545611702</v>
      </c>
      <c r="X45" s="16">
        <v>953290.24651592993</v>
      </c>
      <c r="Y45" s="16">
        <v>972375.73415856995</v>
      </c>
      <c r="Z45" s="16">
        <v>928991.35517011001</v>
      </c>
      <c r="AA45" s="16">
        <v>1056623.0681431801</v>
      </c>
      <c r="AB45" s="16">
        <v>905910.58331007999</v>
      </c>
      <c r="AC45" s="16">
        <v>798073.11025873001</v>
      </c>
      <c r="AD45" s="16">
        <v>611600.41773356008</v>
      </c>
      <c r="AE45" s="16">
        <v>965918.42399843992</v>
      </c>
      <c r="AF45" s="16">
        <v>1009119.4046728299</v>
      </c>
      <c r="AG45" s="16">
        <v>980476.55411773</v>
      </c>
      <c r="AH45" s="16">
        <v>1280355.36770932</v>
      </c>
      <c r="AI45" s="16">
        <v>1055669.83919439</v>
      </c>
      <c r="AJ45" s="16">
        <v>1072153.2001265301</v>
      </c>
      <c r="AK45" s="16">
        <v>786437.99588942004</v>
      </c>
      <c r="AL45" s="16">
        <v>766661.84299719997</v>
      </c>
      <c r="AM45" s="16">
        <v>674001.19605015998</v>
      </c>
      <c r="AN45" s="16">
        <v>672775.53157284996</v>
      </c>
      <c r="AO45" s="16">
        <v>518882.6245331</v>
      </c>
      <c r="AP45" s="16">
        <v>730700.99025253998</v>
      </c>
      <c r="AQ45" s="16">
        <v>767602.05043250998</v>
      </c>
      <c r="AR45" s="16">
        <v>902304.7394505</v>
      </c>
      <c r="AS45" s="16">
        <v>938990.72936</v>
      </c>
      <c r="AT45" s="16">
        <v>1031697.3262931601</v>
      </c>
      <c r="AU45" s="16">
        <v>1141495.65224298</v>
      </c>
      <c r="AV45" s="16">
        <v>1357269.94770209</v>
      </c>
      <c r="AW45" s="16">
        <v>928895.34468255006</v>
      </c>
      <c r="AX45" s="16">
        <v>919776.50769618002</v>
      </c>
      <c r="AY45" s="16">
        <v>886628.42620466999</v>
      </c>
      <c r="AZ45" s="109">
        <v>963215.8815321899</v>
      </c>
      <c r="BA45" s="89">
        <v>971913.55208418006</v>
      </c>
      <c r="BB45" s="89">
        <v>1183477.35147683</v>
      </c>
      <c r="BC45" s="89">
        <v>1231342.83681454</v>
      </c>
      <c r="BD45" s="722">
        <v>1299808.9601396499</v>
      </c>
      <c r="BE45" s="722">
        <v>1515591.88906027</v>
      </c>
      <c r="BF45" s="723">
        <v>1432327.5642261298</v>
      </c>
    </row>
    <row r="46" spans="1:58" ht="15.75" customHeight="1">
      <c r="A46" s="70" t="s">
        <v>904</v>
      </c>
      <c r="B46" s="16">
        <v>149233.50334425</v>
      </c>
      <c r="C46" s="16">
        <v>200037.01327601998</v>
      </c>
      <c r="D46" s="16">
        <v>159800.36795023002</v>
      </c>
      <c r="E46" s="16">
        <v>186596.1649115</v>
      </c>
      <c r="F46" s="16">
        <v>197904.98383319</v>
      </c>
      <c r="G46" s="16">
        <v>184145.17236579998</v>
      </c>
      <c r="H46" s="16">
        <v>12682.55780565</v>
      </c>
      <c r="I46" s="16">
        <v>58418.844274160001</v>
      </c>
      <c r="J46" s="16">
        <v>55782.158760300001</v>
      </c>
      <c r="K46" s="16">
        <v>46891.25628034</v>
      </c>
      <c r="L46" s="16">
        <v>82930.815463369989</v>
      </c>
      <c r="M46" s="16">
        <v>27102.222027020001</v>
      </c>
      <c r="N46" s="16">
        <v>84738.474125020002</v>
      </c>
      <c r="O46" s="16">
        <v>119058.95174434</v>
      </c>
      <c r="P46" s="16">
        <v>168351.59379928</v>
      </c>
      <c r="Q46" s="16">
        <v>246186.69717502</v>
      </c>
      <c r="R46" s="16">
        <v>234298.90871413</v>
      </c>
      <c r="S46" s="16">
        <v>145338.66799742001</v>
      </c>
      <c r="T46" s="16">
        <v>14133.100882370001</v>
      </c>
      <c r="U46" s="16">
        <v>101162.90765667</v>
      </c>
      <c r="V46" s="16">
        <v>171078.07977801998</v>
      </c>
      <c r="W46" s="16">
        <v>160201.19794044</v>
      </c>
      <c r="X46" s="16">
        <v>91191.456315160001</v>
      </c>
      <c r="Y46" s="16">
        <v>32061.844121090002</v>
      </c>
      <c r="Z46" s="16">
        <v>130268.6493551</v>
      </c>
      <c r="AA46" s="16">
        <v>26841.298457189998</v>
      </c>
      <c r="AB46" s="16">
        <v>25819.691811159999</v>
      </c>
      <c r="AC46" s="16">
        <v>103716.05443463</v>
      </c>
      <c r="AD46" s="16">
        <v>28627.077317619998</v>
      </c>
      <c r="AE46" s="16">
        <v>149370.70491117</v>
      </c>
      <c r="AF46" s="16">
        <v>20770.092661750001</v>
      </c>
      <c r="AG46" s="16">
        <v>55452.249484</v>
      </c>
      <c r="AH46" s="16">
        <v>13534.85019535</v>
      </c>
      <c r="AI46" s="16">
        <v>130410.58043539</v>
      </c>
      <c r="AJ46" s="16">
        <v>197665.29891231999</v>
      </c>
      <c r="AK46" s="16">
        <v>14908.711538559999</v>
      </c>
      <c r="AL46" s="16">
        <v>21062.98589503</v>
      </c>
      <c r="AM46" s="16">
        <v>66147.24769289</v>
      </c>
      <c r="AN46" s="16">
        <v>11076.44632947</v>
      </c>
      <c r="AO46" s="16">
        <v>24154.28839849</v>
      </c>
      <c r="AP46" s="16">
        <v>65925.929554789996</v>
      </c>
      <c r="AQ46" s="16">
        <v>78478.950756420003</v>
      </c>
      <c r="AR46" s="16">
        <v>10167.19479768</v>
      </c>
      <c r="AS46" s="16">
        <v>46082.231989650005</v>
      </c>
      <c r="AT46" s="16">
        <v>33264.089725209997</v>
      </c>
      <c r="AU46" s="16">
        <v>5371.3381364099996</v>
      </c>
      <c r="AV46" s="16">
        <v>77502.269416659998</v>
      </c>
      <c r="AW46" s="16">
        <v>28619.67957131</v>
      </c>
      <c r="AX46" s="16">
        <v>45108.145755519996</v>
      </c>
      <c r="AY46" s="16">
        <v>71678.037789960013</v>
      </c>
      <c r="AZ46" s="109">
        <v>70081.196835030001</v>
      </c>
      <c r="BA46" s="89">
        <v>215656.49368471</v>
      </c>
      <c r="BB46" s="89">
        <v>65251.249264400001</v>
      </c>
      <c r="BC46" s="89">
        <v>139197.79908331</v>
      </c>
      <c r="BD46" s="722">
        <v>24700.764714479999</v>
      </c>
      <c r="BE46" s="722">
        <v>39280.003492600001</v>
      </c>
      <c r="BF46" s="723">
        <v>20706.419048709999</v>
      </c>
    </row>
    <row r="47" spans="1:58" ht="15.75" customHeight="1">
      <c r="A47" s="70" t="s">
        <v>905</v>
      </c>
      <c r="B47" s="16">
        <v>106.53225923000001</v>
      </c>
      <c r="C47" s="16">
        <v>81.174097979999999</v>
      </c>
      <c r="D47" s="16">
        <v>89.489807580000004</v>
      </c>
      <c r="E47" s="16">
        <v>60.928645170000003</v>
      </c>
      <c r="F47" s="16">
        <v>84.35655131</v>
      </c>
      <c r="G47" s="16">
        <v>107.9492717</v>
      </c>
      <c r="H47" s="16">
        <v>120.40533795</v>
      </c>
      <c r="I47" s="16">
        <v>115.06408479000001</v>
      </c>
      <c r="J47" s="16">
        <v>114.31604454000001</v>
      </c>
      <c r="K47" s="16">
        <v>130.15128562000001</v>
      </c>
      <c r="L47" s="16">
        <v>140.18833609000001</v>
      </c>
      <c r="M47" s="16">
        <v>143.97833536000002</v>
      </c>
      <c r="N47" s="16">
        <v>141.95875197000001</v>
      </c>
      <c r="O47" s="16">
        <v>140.94573899000002</v>
      </c>
      <c r="P47" s="16">
        <v>92.916333199999997</v>
      </c>
      <c r="Q47" s="16">
        <v>102.31394843000001</v>
      </c>
      <c r="R47" s="16">
        <v>124.83615325</v>
      </c>
      <c r="S47" s="16">
        <v>124.83615325</v>
      </c>
      <c r="T47" s="16">
        <v>123.76449325</v>
      </c>
      <c r="U47" s="16">
        <v>123.73024325</v>
      </c>
      <c r="V47" s="16">
        <v>123.72399325000001</v>
      </c>
      <c r="W47" s="16">
        <v>149.33498040000001</v>
      </c>
      <c r="X47" s="16">
        <v>145.95437040000002</v>
      </c>
      <c r="Y47" s="16">
        <v>113.39630835</v>
      </c>
      <c r="Z47" s="16">
        <v>94.9118371</v>
      </c>
      <c r="AA47" s="16">
        <v>93.894082099999991</v>
      </c>
      <c r="AB47" s="16">
        <v>99.481025680000002</v>
      </c>
      <c r="AC47" s="16">
        <v>118.68718215999999</v>
      </c>
      <c r="AD47" s="16">
        <v>96.987342549999994</v>
      </c>
      <c r="AE47" s="16">
        <v>192.94610768000001</v>
      </c>
      <c r="AF47" s="16">
        <v>174.59079518000001</v>
      </c>
      <c r="AG47" s="16">
        <v>175.90437358000003</v>
      </c>
      <c r="AH47" s="16">
        <v>175.90437358000003</v>
      </c>
      <c r="AI47" s="16">
        <v>180.62278683000002</v>
      </c>
      <c r="AJ47" s="16">
        <v>176.33141308</v>
      </c>
      <c r="AK47" s="16">
        <v>174.66709718000001</v>
      </c>
      <c r="AL47" s="16">
        <v>168.45256718000002</v>
      </c>
      <c r="AM47" s="16">
        <v>1803.79383441</v>
      </c>
      <c r="AN47" s="16">
        <v>182.70270800999998</v>
      </c>
      <c r="AO47" s="16">
        <v>147.62358786000001</v>
      </c>
      <c r="AP47" s="16">
        <v>141.78158381</v>
      </c>
      <c r="AQ47" s="16">
        <v>140.78118381000002</v>
      </c>
      <c r="AR47" s="16">
        <v>140.78118381000002</v>
      </c>
      <c r="AS47" s="16">
        <v>142.08853096000001</v>
      </c>
      <c r="AT47" s="16">
        <v>130.00253096</v>
      </c>
      <c r="AU47" s="16">
        <v>130.00253096</v>
      </c>
      <c r="AV47" s="16">
        <v>130.10221221</v>
      </c>
      <c r="AW47" s="16">
        <v>129.53619345999999</v>
      </c>
      <c r="AX47" s="16">
        <v>297.93569345999998</v>
      </c>
      <c r="AY47" s="16">
        <v>129.53569346</v>
      </c>
      <c r="AZ47" s="109">
        <v>129.51519346000001</v>
      </c>
      <c r="BA47" s="89">
        <v>89.967700659999991</v>
      </c>
      <c r="BB47" s="89">
        <v>79.266651940000003</v>
      </c>
      <c r="BC47" s="89">
        <v>79.266120689999994</v>
      </c>
      <c r="BD47" s="722">
        <v>76.195099439999993</v>
      </c>
      <c r="BE47" s="722">
        <v>89.481790579999995</v>
      </c>
      <c r="BF47" s="723">
        <v>73.709059330000002</v>
      </c>
    </row>
    <row r="48" spans="1:58" ht="15.75" customHeight="1">
      <c r="A48" s="70" t="s">
        <v>906</v>
      </c>
      <c r="B48" s="16">
        <v>3143.90340242</v>
      </c>
      <c r="C48" s="16">
        <v>3215.6018686999996</v>
      </c>
      <c r="D48" s="16">
        <v>2042.81900907</v>
      </c>
      <c r="E48" s="16">
        <v>2067.7696506699999</v>
      </c>
      <c r="F48" s="16">
        <v>2464.4483469499996</v>
      </c>
      <c r="G48" s="16">
        <v>2385.7432882500002</v>
      </c>
      <c r="H48" s="16">
        <v>2569.07224447</v>
      </c>
      <c r="I48" s="16">
        <v>1969.69240676</v>
      </c>
      <c r="J48" s="16">
        <v>1956.0813230699998</v>
      </c>
      <c r="K48" s="16">
        <v>1971.7403447300001</v>
      </c>
      <c r="L48" s="16">
        <v>1918.09683296</v>
      </c>
      <c r="M48" s="16">
        <v>2038.44628599</v>
      </c>
      <c r="N48" s="16">
        <v>2209.2768842800001</v>
      </c>
      <c r="O48" s="16">
        <v>2094.0160907300001</v>
      </c>
      <c r="P48" s="16">
        <v>1827.1929779500001</v>
      </c>
      <c r="Q48" s="16">
        <v>2061.43753896</v>
      </c>
      <c r="R48" s="16">
        <v>3102.8519916799996</v>
      </c>
      <c r="S48" s="16">
        <v>1719.78955277</v>
      </c>
      <c r="T48" s="16">
        <v>2319.6736330399999</v>
      </c>
      <c r="U48" s="16">
        <v>2533.7662236199999</v>
      </c>
      <c r="V48" s="16">
        <v>1809.4021109400001</v>
      </c>
      <c r="W48" s="16">
        <v>2041.3501091600001</v>
      </c>
      <c r="X48" s="16">
        <v>2032.3431481700002</v>
      </c>
      <c r="Y48" s="16">
        <v>1824.4361182999999</v>
      </c>
      <c r="Z48" s="16">
        <v>1771.754584</v>
      </c>
      <c r="AA48" s="16">
        <v>1291.79484512</v>
      </c>
      <c r="AB48" s="16">
        <v>1122.9756243299998</v>
      </c>
      <c r="AC48" s="16">
        <v>1875.3902024900001</v>
      </c>
      <c r="AD48" s="16">
        <v>1985.90222496</v>
      </c>
      <c r="AE48" s="16">
        <v>1764.74598672</v>
      </c>
      <c r="AF48" s="16">
        <v>1678.6575107399999</v>
      </c>
      <c r="AG48" s="16">
        <v>2787.44440545</v>
      </c>
      <c r="AH48" s="16">
        <v>3934.5463566500002</v>
      </c>
      <c r="AI48" s="16">
        <v>20592.703609700002</v>
      </c>
      <c r="AJ48" s="16">
        <v>4305.8560048999998</v>
      </c>
      <c r="AK48" s="16">
        <v>2832.04231648</v>
      </c>
      <c r="AL48" s="16">
        <v>72.369641010000009</v>
      </c>
      <c r="AM48" s="16">
        <v>83.942894269999996</v>
      </c>
      <c r="AN48" s="16">
        <v>3033.3084247100001</v>
      </c>
      <c r="AO48" s="16">
        <v>1562.2861727</v>
      </c>
      <c r="AP48" s="16">
        <v>1308.31120979</v>
      </c>
      <c r="AQ48" s="16">
        <v>1377.1486629799999</v>
      </c>
      <c r="AR48" s="16">
        <v>1642.61257843</v>
      </c>
      <c r="AS48" s="16">
        <v>1587.9016692600001</v>
      </c>
      <c r="AT48" s="16">
        <v>1237.1036427500001</v>
      </c>
      <c r="AU48" s="16">
        <v>1724.6320219700001</v>
      </c>
      <c r="AV48" s="16">
        <v>1208.5052199000002</v>
      </c>
      <c r="AW48" s="16">
        <v>1288.6118687400001</v>
      </c>
      <c r="AX48" s="16">
        <v>2182.1960286100002</v>
      </c>
      <c r="AY48" s="16">
        <v>1665.8228433100001</v>
      </c>
      <c r="AZ48" s="109">
        <v>1212.3653406199999</v>
      </c>
      <c r="BA48" s="89">
        <v>1709.33911283</v>
      </c>
      <c r="BB48" s="89">
        <v>238.08918711999999</v>
      </c>
      <c r="BC48" s="89">
        <v>279.05102085999999</v>
      </c>
      <c r="BD48" s="722">
        <v>409.03840332999999</v>
      </c>
      <c r="BE48" s="722">
        <v>731.54335222999998</v>
      </c>
      <c r="BF48" s="723">
        <v>349.92959316000002</v>
      </c>
    </row>
    <row r="49" spans="1:58" ht="15.75" customHeight="1">
      <c r="A49" s="70" t="s">
        <v>907</v>
      </c>
      <c r="B49" s="11">
        <v>3612280.9872087901</v>
      </c>
      <c r="C49" s="11">
        <v>3932674.3504492203</v>
      </c>
      <c r="D49" s="11">
        <v>3782451.7506776</v>
      </c>
      <c r="E49" s="11">
        <v>4120471.7868011501</v>
      </c>
      <c r="F49" s="11">
        <v>3941557.6556042098</v>
      </c>
      <c r="G49" s="11">
        <v>3704204.6798301199</v>
      </c>
      <c r="H49" s="11">
        <v>3841649.0431575999</v>
      </c>
      <c r="I49" s="11">
        <v>4499655.2647620095</v>
      </c>
      <c r="J49" s="11">
        <v>4578641.1504140897</v>
      </c>
      <c r="K49" s="11">
        <v>4656565.0577258207</v>
      </c>
      <c r="L49" s="11">
        <v>4729064.7256152099</v>
      </c>
      <c r="M49" s="11">
        <v>4928537.6243036604</v>
      </c>
      <c r="N49" s="11">
        <v>4631537.1485200198</v>
      </c>
      <c r="O49" s="11">
        <v>4851362.8603801904</v>
      </c>
      <c r="P49" s="11">
        <v>4650027.5439627692</v>
      </c>
      <c r="Q49" s="11">
        <v>4505825.33913182</v>
      </c>
      <c r="R49" s="11">
        <v>4262853.6480034804</v>
      </c>
      <c r="S49" s="11">
        <v>4424598.7460763492</v>
      </c>
      <c r="T49" s="11">
        <v>4585300.9118130999</v>
      </c>
      <c r="U49" s="11">
        <v>4162532.7161990697</v>
      </c>
      <c r="V49" s="11">
        <v>3702958.1404583198</v>
      </c>
      <c r="W49" s="11">
        <v>2907139.1654998502</v>
      </c>
      <c r="X49" s="11">
        <v>3064665.65714138</v>
      </c>
      <c r="Y49" s="11">
        <v>3126732.9732522499</v>
      </c>
      <c r="Z49" s="11">
        <v>3030773.8316063699</v>
      </c>
      <c r="AA49" s="11">
        <v>2746917.2259470802</v>
      </c>
      <c r="AB49" s="11">
        <v>2766355.5336003797</v>
      </c>
      <c r="AC49" s="11">
        <v>2754863.5728909001</v>
      </c>
      <c r="AD49" s="11">
        <v>2595065.14334897</v>
      </c>
      <c r="AE49" s="11">
        <v>2472216.1421465599</v>
      </c>
      <c r="AF49" s="11">
        <v>2544541.5827644398</v>
      </c>
      <c r="AG49" s="11">
        <v>2260349.5645991298</v>
      </c>
      <c r="AH49" s="11">
        <v>2147198.6644747299</v>
      </c>
      <c r="AI49" s="11">
        <v>2217902.1281441301</v>
      </c>
      <c r="AJ49" s="11">
        <v>2473765.5662409998</v>
      </c>
      <c r="AK49" s="11">
        <v>2744423.6682408196</v>
      </c>
      <c r="AL49" s="11">
        <v>2692453.5471491097</v>
      </c>
      <c r="AM49" s="11">
        <v>2893362.3730117204</v>
      </c>
      <c r="AN49" s="11">
        <v>3361369.8278299598</v>
      </c>
      <c r="AO49" s="11">
        <v>2585448.3646503999</v>
      </c>
      <c r="AP49" s="11">
        <v>2546227.2559706699</v>
      </c>
      <c r="AQ49" s="11">
        <v>2684831.8595159198</v>
      </c>
      <c r="AR49" s="11">
        <v>3241986.09428673</v>
      </c>
      <c r="AS49" s="11">
        <v>2777480.6029183501</v>
      </c>
      <c r="AT49" s="11">
        <v>3018615.7696020296</v>
      </c>
      <c r="AU49" s="11">
        <v>3748791.2709828499</v>
      </c>
      <c r="AV49" s="11">
        <v>3036234.2558637401</v>
      </c>
      <c r="AW49" s="11">
        <v>3236115.5724379104</v>
      </c>
      <c r="AX49" s="11">
        <v>3227880.4790396802</v>
      </c>
      <c r="AY49" s="11">
        <v>3158075.77137898</v>
      </c>
      <c r="AZ49" s="108">
        <v>2864179.38783402</v>
      </c>
      <c r="BA49" s="101">
        <v>2982560.20745683</v>
      </c>
      <c r="BB49" s="101">
        <v>3249761.7650110601</v>
      </c>
      <c r="BC49" s="101">
        <v>3342703.3014511201</v>
      </c>
      <c r="BD49" s="720">
        <v>3537825.3078322699</v>
      </c>
      <c r="BE49" s="720">
        <v>3034502.0664936299</v>
      </c>
      <c r="BF49" s="721">
        <v>3048735.94874924</v>
      </c>
    </row>
    <row r="50" spans="1:58" ht="15.75" customHeight="1">
      <c r="A50" s="69" t="s">
        <v>908</v>
      </c>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09"/>
      <c r="BA50" s="89"/>
      <c r="BB50" s="89"/>
      <c r="BC50" s="89"/>
      <c r="BD50" s="718"/>
      <c r="BE50" s="718"/>
      <c r="BF50" s="719"/>
    </row>
    <row r="51" spans="1:58" ht="15.75" customHeight="1">
      <c r="A51" s="724" t="s">
        <v>909</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09"/>
      <c r="BA51" s="89"/>
      <c r="BB51" s="89"/>
      <c r="BC51" s="89"/>
      <c r="BD51" s="718"/>
      <c r="BE51" s="718"/>
      <c r="BF51" s="719"/>
    </row>
    <row r="52" spans="1:58" ht="15.75" customHeight="1">
      <c r="A52" s="725" t="s">
        <v>910</v>
      </c>
      <c r="B52" s="16">
        <v>746938.89671999996</v>
      </c>
      <c r="C52" s="16">
        <v>843600.09681900009</v>
      </c>
      <c r="D52" s="16">
        <v>833494.24363499996</v>
      </c>
      <c r="E52" s="16">
        <v>895294.89016800001</v>
      </c>
      <c r="F52" s="16">
        <v>800566.45466400008</v>
      </c>
      <c r="G52" s="16">
        <v>599806.70478000003</v>
      </c>
      <c r="H52" s="16">
        <v>600666.69447299989</v>
      </c>
      <c r="I52" s="16">
        <v>707477.94619200006</v>
      </c>
      <c r="J52" s="16">
        <v>920115.93405299995</v>
      </c>
      <c r="K52" s="16">
        <v>963320.45543100021</v>
      </c>
      <c r="L52" s="16">
        <v>1077279.1994580003</v>
      </c>
      <c r="M52" s="16">
        <v>1224068.03098794</v>
      </c>
      <c r="N52" s="16">
        <v>1453091.39004459</v>
      </c>
      <c r="O52" s="16">
        <v>1150625.66450481</v>
      </c>
      <c r="P52" s="16">
        <v>1008762.6785180999</v>
      </c>
      <c r="Q52" s="16">
        <v>922707.62167790998</v>
      </c>
      <c r="R52" s="16">
        <v>906179.27450216992</v>
      </c>
      <c r="S52" s="16">
        <v>892993.12961156992</v>
      </c>
      <c r="T52" s="16">
        <v>902213.94166746002</v>
      </c>
      <c r="U52" s="16">
        <v>755020.83658001991</v>
      </c>
      <c r="V52" s="16">
        <v>703971.76312439993</v>
      </c>
      <c r="W52" s="16">
        <v>536229.45855542994</v>
      </c>
      <c r="X52" s="16">
        <v>482587.84422500996</v>
      </c>
      <c r="Y52" s="16">
        <v>528495.8087899501</v>
      </c>
      <c r="Z52" s="16">
        <v>545124.87429795007</v>
      </c>
      <c r="AA52" s="16">
        <v>408471.76611701999</v>
      </c>
      <c r="AB52" s="16">
        <v>351887.44618919695</v>
      </c>
      <c r="AC52" s="16">
        <v>390310.39525298082</v>
      </c>
      <c r="AD52" s="16">
        <v>394300.19255279819</v>
      </c>
      <c r="AE52" s="16">
        <v>292799.0881822441</v>
      </c>
      <c r="AF52" s="16">
        <v>320177.43373767554</v>
      </c>
      <c r="AG52" s="16">
        <v>152251.32466451862</v>
      </c>
      <c r="AH52" s="16">
        <v>177112.03490906852</v>
      </c>
      <c r="AI52" s="16">
        <v>175784.35752199541</v>
      </c>
      <c r="AJ52" s="16">
        <v>173426.02922083053</v>
      </c>
      <c r="AK52" s="16">
        <v>186349.17260316003</v>
      </c>
      <c r="AL52" s="16">
        <v>207599.76871121998</v>
      </c>
      <c r="AM52" s="16">
        <v>453655.54572695994</v>
      </c>
      <c r="AN52" s="16">
        <v>385165.10965863004</v>
      </c>
      <c r="AO52" s="16">
        <v>526654.13607116998</v>
      </c>
      <c r="AP52" s="16">
        <v>513883.26207920996</v>
      </c>
      <c r="AQ52" s="16">
        <v>412525.40091630007</v>
      </c>
      <c r="AR52" s="16">
        <v>483348.31774653</v>
      </c>
      <c r="AS52" s="16">
        <v>286297.74643510749</v>
      </c>
      <c r="AT52" s="16">
        <v>276550.08166311757</v>
      </c>
      <c r="AU52" s="16">
        <v>354465.94498073653</v>
      </c>
      <c r="AV52" s="16">
        <v>532257.58171175269</v>
      </c>
      <c r="AW52" s="16">
        <v>262754.15154006</v>
      </c>
      <c r="AX52" s="16">
        <v>336837.23579067003</v>
      </c>
      <c r="AY52" s="16">
        <v>374240.68172484002</v>
      </c>
      <c r="AZ52" s="109">
        <v>323944.42775868002</v>
      </c>
      <c r="BA52" s="89">
        <v>239616.38812598999</v>
      </c>
      <c r="BB52" s="89">
        <v>371356.74111167999</v>
      </c>
      <c r="BC52" s="89">
        <v>361943.02443168004</v>
      </c>
      <c r="BD52" s="722">
        <v>497465.70075914997</v>
      </c>
      <c r="BE52" s="722">
        <v>578616.98926658998</v>
      </c>
      <c r="BF52" s="723">
        <v>555046.55479989003</v>
      </c>
    </row>
    <row r="53" spans="1:58" ht="15.75" customHeight="1">
      <c r="A53" s="725" t="s">
        <v>911</v>
      </c>
      <c r="B53" s="16">
        <v>882189.10327999992</v>
      </c>
      <c r="C53" s="16">
        <v>996353.00318100012</v>
      </c>
      <c r="D53" s="16">
        <v>984417.25636499992</v>
      </c>
      <c r="E53" s="16">
        <v>1057408.3098319999</v>
      </c>
      <c r="F53" s="16">
        <v>945527.14533600013</v>
      </c>
      <c r="G53" s="16">
        <v>708415.29521999997</v>
      </c>
      <c r="H53" s="16">
        <v>709431.00552699994</v>
      </c>
      <c r="I53" s="16">
        <v>835582.85380799999</v>
      </c>
      <c r="J53" s="16">
        <v>1086723.7659469999</v>
      </c>
      <c r="K53" s="16">
        <v>1137751.4445690003</v>
      </c>
      <c r="L53" s="16">
        <v>1272345.0005420002</v>
      </c>
      <c r="M53" s="16">
        <v>1445713.2750120601</v>
      </c>
      <c r="N53" s="16">
        <v>1716206.5009554098</v>
      </c>
      <c r="O53" s="16">
        <v>1358972.50449519</v>
      </c>
      <c r="P53" s="16">
        <v>1191422.0114819</v>
      </c>
      <c r="Q53" s="16">
        <v>1089784.73732209</v>
      </c>
      <c r="R53" s="16">
        <v>1070263.5584978301</v>
      </c>
      <c r="S53" s="16">
        <v>1054689.76338843</v>
      </c>
      <c r="T53" s="16">
        <v>1065580.21233254</v>
      </c>
      <c r="U53" s="16">
        <v>891734.46141997993</v>
      </c>
      <c r="V53" s="16">
        <v>831441.7968756</v>
      </c>
      <c r="W53" s="16">
        <v>633325.94844456995</v>
      </c>
      <c r="X53" s="16">
        <v>569971.30477498996</v>
      </c>
      <c r="Y53" s="16">
        <v>624191.94621005002</v>
      </c>
      <c r="Z53" s="16">
        <v>643832.08070205001</v>
      </c>
      <c r="AA53" s="16">
        <v>482434.83188298001</v>
      </c>
      <c r="AB53" s="16">
        <v>415604.63911080296</v>
      </c>
      <c r="AC53" s="16">
        <v>460984.93344116915</v>
      </c>
      <c r="AD53" s="16">
        <v>465697.17391713173</v>
      </c>
      <c r="AE53" s="16">
        <v>345816.99544497591</v>
      </c>
      <c r="AF53" s="16">
        <v>378152.8106246345</v>
      </c>
      <c r="AG53" s="16">
        <v>179819.87572048133</v>
      </c>
      <c r="AH53" s="16">
        <v>209182.18068793148</v>
      </c>
      <c r="AI53" s="16">
        <v>207614.09723600454</v>
      </c>
      <c r="AJ53" s="16">
        <v>204828.74017616943</v>
      </c>
      <c r="AK53" s="16">
        <v>220091.91139684001</v>
      </c>
      <c r="AL53" s="16">
        <v>245190.40928877998</v>
      </c>
      <c r="AM53" s="16">
        <v>535800.15827303997</v>
      </c>
      <c r="AN53" s="16">
        <v>454907.97734137008</v>
      </c>
      <c r="AO53" s="16">
        <v>622016.79692882998</v>
      </c>
      <c r="AP53" s="16">
        <v>606933.46692079003</v>
      </c>
      <c r="AQ53" s="16">
        <v>487222.46908370004</v>
      </c>
      <c r="AR53" s="16">
        <v>570869.47925346997</v>
      </c>
      <c r="AS53" s="16">
        <v>338138.43850918242</v>
      </c>
      <c r="AT53" s="16">
        <v>326625.73823070247</v>
      </c>
      <c r="AU53" s="16">
        <v>418650.0335154935</v>
      </c>
      <c r="AV53" s="16">
        <v>628634.87332925736</v>
      </c>
      <c r="AW53" s="16">
        <v>310331.74245993997</v>
      </c>
      <c r="AX53" s="16">
        <v>397829.24720933003</v>
      </c>
      <c r="AY53" s="16">
        <v>442005.43427516002</v>
      </c>
      <c r="AZ53" s="109">
        <v>382601.90424131998</v>
      </c>
      <c r="BA53" s="89">
        <v>283004.36287401</v>
      </c>
      <c r="BB53" s="89">
        <v>438599.29088831996</v>
      </c>
      <c r="BC53" s="89">
        <v>427481.00756832003</v>
      </c>
      <c r="BD53" s="722">
        <v>587543.13424084999</v>
      </c>
      <c r="BE53" s="722">
        <v>683388.70173341001</v>
      </c>
      <c r="BF53" s="723">
        <v>655550.30620011</v>
      </c>
    </row>
    <row r="54" spans="1:58" ht="15.75" customHeight="1">
      <c r="A54" s="725" t="s">
        <v>912</v>
      </c>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v>151926.88500000001</v>
      </c>
      <c r="AR54" s="16">
        <v>150732.66699999999</v>
      </c>
      <c r="AS54" s="16">
        <v>152678.17685386</v>
      </c>
      <c r="AT54" s="16">
        <v>154882.79483946</v>
      </c>
      <c r="AU54" s="16">
        <v>150526.00857087001</v>
      </c>
      <c r="AV54" s="16">
        <v>156598.44574878001</v>
      </c>
      <c r="AW54" s="16">
        <v>156990.51699999999</v>
      </c>
      <c r="AX54" s="16">
        <v>157342.52100000001</v>
      </c>
      <c r="AY54" s="16">
        <v>156192.59099999999</v>
      </c>
      <c r="AZ54" s="109">
        <v>156307.921</v>
      </c>
      <c r="BA54" s="89">
        <v>156002.74600000001</v>
      </c>
      <c r="BB54" s="89">
        <v>156052.84299999999</v>
      </c>
      <c r="BC54" s="89">
        <v>156252.02299999999</v>
      </c>
      <c r="BD54" s="722">
        <v>156157.72200000001</v>
      </c>
      <c r="BE54" s="722">
        <v>156124.796</v>
      </c>
      <c r="BF54" s="723">
        <v>156117.06899999999</v>
      </c>
    </row>
    <row r="55" spans="1:58" ht="15.75" customHeight="1">
      <c r="A55" s="69" t="s">
        <v>913</v>
      </c>
      <c r="B55" s="11">
        <v>269570.12282049999</v>
      </c>
      <c r="C55" s="11">
        <v>269570.1439425</v>
      </c>
      <c r="D55" s="11">
        <v>269570.12746749999</v>
      </c>
      <c r="E55" s="11">
        <v>269570.18355674</v>
      </c>
      <c r="F55" s="11">
        <v>269955.67398651002</v>
      </c>
      <c r="G55" s="11">
        <v>271273.85954734997</v>
      </c>
      <c r="H55" s="11">
        <v>271823.79887584999</v>
      </c>
      <c r="I55" s="11">
        <v>271823.86098370998</v>
      </c>
      <c r="J55" s="11">
        <v>272372.43910930003</v>
      </c>
      <c r="K55" s="11">
        <v>273469.50669234002</v>
      </c>
      <c r="L55" s="11">
        <v>274019.75871723</v>
      </c>
      <c r="M55" s="11">
        <v>602450.08628739999</v>
      </c>
      <c r="N55" s="11">
        <v>601975.05339984002</v>
      </c>
      <c r="O55" s="11">
        <v>939923.47675172996</v>
      </c>
      <c r="P55" s="11">
        <v>994832.3962748301</v>
      </c>
      <c r="Q55" s="11">
        <v>1003984.5499458001</v>
      </c>
      <c r="R55" s="11">
        <v>1003189.6789823498</v>
      </c>
      <c r="S55" s="11">
        <v>1079127.6800951101</v>
      </c>
      <c r="T55" s="11">
        <v>1146508.0046254601</v>
      </c>
      <c r="U55" s="11">
        <v>1185858.0866490398</v>
      </c>
      <c r="V55" s="11">
        <v>1114972.8631279701</v>
      </c>
      <c r="W55" s="11">
        <v>1054316.1599290702</v>
      </c>
      <c r="X55" s="11">
        <v>1169703.21513998</v>
      </c>
      <c r="Y55" s="11">
        <v>642885.39734519995</v>
      </c>
      <c r="Z55" s="11">
        <v>643295.85169285</v>
      </c>
      <c r="AA55" s="11">
        <v>603838.02331586997</v>
      </c>
      <c r="AB55" s="11">
        <v>586658.79956787999</v>
      </c>
      <c r="AC55" s="11">
        <v>1088325.89754139</v>
      </c>
      <c r="AD55" s="11">
        <v>1038692.02651982</v>
      </c>
      <c r="AE55" s="11">
        <v>1068662.7499428499</v>
      </c>
      <c r="AF55" s="11">
        <v>1068200.4345303602</v>
      </c>
      <c r="AG55" s="11">
        <v>1122328.2360904301</v>
      </c>
      <c r="AH55" s="11">
        <v>1200305.61281529</v>
      </c>
      <c r="AI55" s="11">
        <v>1182378.7248856602</v>
      </c>
      <c r="AJ55" s="11">
        <v>1136964.4626761901</v>
      </c>
      <c r="AK55" s="11">
        <v>1092586.74822404</v>
      </c>
      <c r="AL55" s="11">
        <v>1080643.31314259</v>
      </c>
      <c r="AM55" s="11">
        <v>1094433.34086904</v>
      </c>
      <c r="AN55" s="11">
        <v>1129652.15841326</v>
      </c>
      <c r="AO55" s="11">
        <v>1186262.34456749</v>
      </c>
      <c r="AP55" s="11">
        <v>1177868.9151761299</v>
      </c>
      <c r="AQ55" s="11">
        <v>1064649.9837185699</v>
      </c>
      <c r="AR55" s="11">
        <v>1034886.8354831201</v>
      </c>
      <c r="AS55" s="11">
        <v>1101806.80119312</v>
      </c>
      <c r="AT55" s="11">
        <v>1129665.1710840398</v>
      </c>
      <c r="AU55" s="11">
        <v>1042256.08766579</v>
      </c>
      <c r="AV55" s="11">
        <v>1145146.70177527</v>
      </c>
      <c r="AW55" s="11">
        <v>1030317.1360744799</v>
      </c>
      <c r="AX55" s="11">
        <v>1050654.5168270699</v>
      </c>
      <c r="AY55" s="11">
        <v>1038719.45973527</v>
      </c>
      <c r="AZ55" s="108">
        <v>1037405.41463935</v>
      </c>
      <c r="BA55" s="101">
        <v>1031034.52188806</v>
      </c>
      <c r="BB55" s="101">
        <v>1021454.0131268399</v>
      </c>
      <c r="BC55" s="101">
        <v>1050321.1936453599</v>
      </c>
      <c r="BD55" s="720">
        <v>1055565.0457890299</v>
      </c>
      <c r="BE55" s="720">
        <v>1058714.0004286498</v>
      </c>
      <c r="BF55" s="721">
        <v>1058679.7801116898</v>
      </c>
    </row>
    <row r="56" spans="1:58" ht="15.75" customHeight="1">
      <c r="A56" s="70" t="s">
        <v>914</v>
      </c>
      <c r="B56" s="16">
        <v>5000</v>
      </c>
      <c r="C56" s="16">
        <v>5000</v>
      </c>
      <c r="D56" s="16">
        <v>5000</v>
      </c>
      <c r="E56" s="16">
        <v>5000</v>
      </c>
      <c r="F56" s="16">
        <v>5000</v>
      </c>
      <c r="G56" s="16">
        <v>5000</v>
      </c>
      <c r="H56" s="16">
        <v>5000</v>
      </c>
      <c r="I56" s="16">
        <v>5000</v>
      </c>
      <c r="J56" s="16">
        <v>5000</v>
      </c>
      <c r="K56" s="16">
        <v>5000</v>
      </c>
      <c r="L56" s="16">
        <v>5000</v>
      </c>
      <c r="M56" s="16">
        <v>5000</v>
      </c>
      <c r="N56" s="16">
        <v>5000</v>
      </c>
      <c r="O56" s="16">
        <v>5000</v>
      </c>
      <c r="P56" s="16">
        <v>5000</v>
      </c>
      <c r="Q56" s="16">
        <v>5000</v>
      </c>
      <c r="R56" s="16">
        <v>5000</v>
      </c>
      <c r="S56" s="16">
        <v>5000</v>
      </c>
      <c r="T56" s="16">
        <v>5000</v>
      </c>
      <c r="U56" s="16">
        <v>5000</v>
      </c>
      <c r="V56" s="16">
        <v>5000</v>
      </c>
      <c r="W56" s="16">
        <v>5000</v>
      </c>
      <c r="X56" s="16">
        <v>5000</v>
      </c>
      <c r="Y56" s="16">
        <v>5000</v>
      </c>
      <c r="Z56" s="16">
        <v>5000</v>
      </c>
      <c r="AA56" s="16">
        <v>5000</v>
      </c>
      <c r="AB56" s="16">
        <v>5000</v>
      </c>
      <c r="AC56" s="16">
        <v>5000</v>
      </c>
      <c r="AD56" s="16">
        <v>5000</v>
      </c>
      <c r="AE56" s="16">
        <v>5000</v>
      </c>
      <c r="AF56" s="16">
        <v>5000</v>
      </c>
      <c r="AG56" s="16">
        <v>5000</v>
      </c>
      <c r="AH56" s="16">
        <v>5000</v>
      </c>
      <c r="AI56" s="16">
        <v>5000</v>
      </c>
      <c r="AJ56" s="16">
        <v>5000</v>
      </c>
      <c r="AK56" s="16">
        <v>5000</v>
      </c>
      <c r="AL56" s="16">
        <v>5000</v>
      </c>
      <c r="AM56" s="16">
        <v>5000</v>
      </c>
      <c r="AN56" s="16">
        <v>5000</v>
      </c>
      <c r="AO56" s="16">
        <v>5000</v>
      </c>
      <c r="AP56" s="16">
        <v>5000</v>
      </c>
      <c r="AQ56" s="16">
        <v>5000</v>
      </c>
      <c r="AR56" s="16">
        <v>5000</v>
      </c>
      <c r="AS56" s="16">
        <v>5000</v>
      </c>
      <c r="AT56" s="16">
        <v>5000</v>
      </c>
      <c r="AU56" s="16">
        <v>5000</v>
      </c>
      <c r="AV56" s="16">
        <v>5000</v>
      </c>
      <c r="AW56" s="16">
        <v>5000</v>
      </c>
      <c r="AX56" s="16">
        <v>5000</v>
      </c>
      <c r="AY56" s="16">
        <v>5000</v>
      </c>
      <c r="AZ56" s="109">
        <v>5000</v>
      </c>
      <c r="BA56" s="89">
        <v>5000</v>
      </c>
      <c r="BB56" s="89">
        <v>5000</v>
      </c>
      <c r="BC56" s="89">
        <v>5000</v>
      </c>
      <c r="BD56" s="722">
        <v>5000</v>
      </c>
      <c r="BE56" s="722">
        <v>5000</v>
      </c>
      <c r="BF56" s="723">
        <v>5000</v>
      </c>
    </row>
    <row r="57" spans="1:58" ht="15.75" customHeight="1">
      <c r="A57" s="70" t="s">
        <v>915</v>
      </c>
      <c r="B57" s="16">
        <v>58807.425343720002</v>
      </c>
      <c r="C57" s="16">
        <v>58807.425343720002</v>
      </c>
      <c r="D57" s="16">
        <v>58807.425343720002</v>
      </c>
      <c r="E57" s="16">
        <v>58807.425343720002</v>
      </c>
      <c r="F57" s="16">
        <v>58807.425343720002</v>
      </c>
      <c r="G57" s="16">
        <v>58807.425343720002</v>
      </c>
      <c r="H57" s="16">
        <v>58807.425343720002</v>
      </c>
      <c r="I57" s="16">
        <v>58807.425343720002</v>
      </c>
      <c r="J57" s="16">
        <v>58807.425343720002</v>
      </c>
      <c r="K57" s="16">
        <v>58807.425343720002</v>
      </c>
      <c r="L57" s="16">
        <v>58807.425343720002</v>
      </c>
      <c r="M57" s="16">
        <v>60887.646131160007</v>
      </c>
      <c r="N57" s="16">
        <v>60887.646131160007</v>
      </c>
      <c r="O57" s="16">
        <v>60887.646131160007</v>
      </c>
      <c r="P57" s="16">
        <v>60887.646131160007</v>
      </c>
      <c r="Q57" s="16">
        <v>60887.646131160007</v>
      </c>
      <c r="R57" s="16">
        <v>60887.646131160007</v>
      </c>
      <c r="S57" s="16">
        <v>60887.646131160007</v>
      </c>
      <c r="T57" s="16">
        <v>60887.646131160007</v>
      </c>
      <c r="U57" s="16">
        <v>60887.646131160007</v>
      </c>
      <c r="V57" s="16">
        <v>60887.646131160007</v>
      </c>
      <c r="W57" s="16">
        <v>60887.646131160007</v>
      </c>
      <c r="X57" s="16">
        <v>60887.646131160007</v>
      </c>
      <c r="Y57" s="16">
        <v>71853.614090160001</v>
      </c>
      <c r="Z57" s="16">
        <v>71853.614090160001</v>
      </c>
      <c r="AA57" s="16">
        <v>71853.614090160001</v>
      </c>
      <c r="AB57" s="16">
        <v>71853.614090160001</v>
      </c>
      <c r="AC57" s="16">
        <v>71853.614090160001</v>
      </c>
      <c r="AD57" s="16">
        <v>71853.614090160001</v>
      </c>
      <c r="AE57" s="16">
        <v>71877.12438075</v>
      </c>
      <c r="AF57" s="16">
        <v>71877.12438075</v>
      </c>
      <c r="AG57" s="16">
        <v>71877.12438075</v>
      </c>
      <c r="AH57" s="16">
        <v>71877.12438075</v>
      </c>
      <c r="AI57" s="16">
        <v>71877.12438075</v>
      </c>
      <c r="AJ57" s="16">
        <v>71877.12438075</v>
      </c>
      <c r="AK57" s="16">
        <v>129769.88292989999</v>
      </c>
      <c r="AL57" s="16">
        <v>83476.96879816</v>
      </c>
      <c r="AM57" s="16">
        <v>83476.96879816</v>
      </c>
      <c r="AN57" s="16">
        <v>83476.96879816</v>
      </c>
      <c r="AO57" s="16">
        <v>83476.96879816</v>
      </c>
      <c r="AP57" s="16">
        <v>83476.96879816</v>
      </c>
      <c r="AQ57" s="16">
        <v>83476.96879816</v>
      </c>
      <c r="AR57" s="16">
        <v>83476.96879816</v>
      </c>
      <c r="AS57" s="16">
        <v>83476.96879816</v>
      </c>
      <c r="AT57" s="16">
        <v>83476.96879816</v>
      </c>
      <c r="AU57" s="16">
        <v>78543.96879816</v>
      </c>
      <c r="AV57" s="16">
        <v>78543.96879816</v>
      </c>
      <c r="AW57" s="16">
        <v>95618.806675259999</v>
      </c>
      <c r="AX57" s="16">
        <v>95618.806675259999</v>
      </c>
      <c r="AY57" s="16">
        <v>95618.806675259999</v>
      </c>
      <c r="AZ57" s="109">
        <v>95618.806675259999</v>
      </c>
      <c r="BA57" s="89">
        <v>95618.806675259999</v>
      </c>
      <c r="BB57" s="89">
        <v>95618.806675259999</v>
      </c>
      <c r="BC57" s="89">
        <v>95618.806675259999</v>
      </c>
      <c r="BD57" s="722">
        <v>96032.353019839997</v>
      </c>
      <c r="BE57" s="722">
        <v>96032.353019839997</v>
      </c>
      <c r="BF57" s="723">
        <v>96032.353019839997</v>
      </c>
    </row>
    <row r="58" spans="1:58" ht="15.75" customHeight="1">
      <c r="A58" s="70" t="s">
        <v>916</v>
      </c>
      <c r="B58" s="16">
        <v>101676.26329679</v>
      </c>
      <c r="C58" s="16">
        <v>101676.26329679</v>
      </c>
      <c r="D58" s="16">
        <v>101676.26329679</v>
      </c>
      <c r="E58" s="16">
        <v>101676.26329679</v>
      </c>
      <c r="F58" s="16">
        <v>102061.75187656</v>
      </c>
      <c r="G58" s="16">
        <v>103379.77867633</v>
      </c>
      <c r="H58" s="16">
        <v>103929.74851142999</v>
      </c>
      <c r="I58" s="16">
        <v>103929.74851142999</v>
      </c>
      <c r="J58" s="16">
        <v>104478.13855036</v>
      </c>
      <c r="K58" s="16">
        <v>105575.1981234</v>
      </c>
      <c r="L58" s="16">
        <v>106125.41772083999</v>
      </c>
      <c r="M58" s="16">
        <v>110888.0855575</v>
      </c>
      <c r="N58" s="16">
        <v>110888.0855575</v>
      </c>
      <c r="O58" s="16">
        <v>111353.12673158001</v>
      </c>
      <c r="P58" s="16">
        <v>112288.8408357</v>
      </c>
      <c r="Q58" s="16">
        <v>112756.69788780999</v>
      </c>
      <c r="R58" s="16">
        <v>112756.69788780999</v>
      </c>
      <c r="S58" s="16">
        <v>113735.11549702</v>
      </c>
      <c r="T58" s="16">
        <v>114204.405277</v>
      </c>
      <c r="U58" s="16">
        <v>114674.25779563001</v>
      </c>
      <c r="V58" s="16">
        <v>114674.25779563001</v>
      </c>
      <c r="W58" s="16">
        <v>114770.01491754</v>
      </c>
      <c r="X58" s="16">
        <v>115312.90684483999</v>
      </c>
      <c r="Y58" s="16">
        <v>122906.83450675</v>
      </c>
      <c r="Z58" s="16">
        <v>123260.20442792001</v>
      </c>
      <c r="AA58" s="16">
        <v>123615.55161991999</v>
      </c>
      <c r="AB58" s="16">
        <v>123976.61559638999</v>
      </c>
      <c r="AC58" s="16">
        <v>621734.10327224003</v>
      </c>
      <c r="AD58" s="16">
        <v>622094.58306581993</v>
      </c>
      <c r="AE58" s="16">
        <v>659365.05044968997</v>
      </c>
      <c r="AF58" s="16">
        <v>659265.74659312004</v>
      </c>
      <c r="AG58" s="16">
        <v>659631.83577690006</v>
      </c>
      <c r="AH58" s="16">
        <v>659951.51719339006</v>
      </c>
      <c r="AI58" s="16">
        <v>659602.10939554009</v>
      </c>
      <c r="AJ58" s="16">
        <v>659965.98521952005</v>
      </c>
      <c r="AK58" s="16">
        <v>886707.70863390004</v>
      </c>
      <c r="AL58" s="16">
        <v>886606.73503843998</v>
      </c>
      <c r="AM58" s="16">
        <v>886154.64679303998</v>
      </c>
      <c r="AN58" s="16">
        <v>885127.36236321996</v>
      </c>
      <c r="AO58" s="16">
        <v>884879.3512411</v>
      </c>
      <c r="AP58" s="16">
        <v>885531.38675488997</v>
      </c>
      <c r="AQ58" s="16">
        <v>808661.05615746998</v>
      </c>
      <c r="AR58" s="16">
        <v>809457.0828956801</v>
      </c>
      <c r="AS58" s="16">
        <v>809540.12006683997</v>
      </c>
      <c r="AT58" s="16">
        <v>821106.3832659499</v>
      </c>
      <c r="AU58" s="16">
        <v>810516.92731699999</v>
      </c>
      <c r="AV58" s="16">
        <v>810638.11966251</v>
      </c>
      <c r="AW58" s="16">
        <v>773978.74372172996</v>
      </c>
      <c r="AX58" s="16">
        <v>774501.65715292003</v>
      </c>
      <c r="AY58" s="16">
        <v>775041.35379860003</v>
      </c>
      <c r="AZ58" s="109">
        <v>775681.3967465501</v>
      </c>
      <c r="BA58" s="89">
        <v>776249.16060806008</v>
      </c>
      <c r="BB58" s="89">
        <v>776723.86620440998</v>
      </c>
      <c r="BC58" s="89">
        <v>777313.20342957997</v>
      </c>
      <c r="BD58" s="722">
        <v>777516.20992455003</v>
      </c>
      <c r="BE58" s="722">
        <v>777455.65804083995</v>
      </c>
      <c r="BF58" s="723">
        <v>777455.65804083995</v>
      </c>
    </row>
    <row r="59" spans="1:58" ht="15.75" customHeight="1">
      <c r="A59" s="70" t="s">
        <v>917</v>
      </c>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09"/>
      <c r="BA59" s="89"/>
      <c r="BB59" s="89"/>
      <c r="BC59" s="89"/>
      <c r="BD59" s="718"/>
      <c r="BE59" s="718"/>
      <c r="BF59" s="719"/>
    </row>
    <row r="60" spans="1:58" ht="15.75" customHeight="1">
      <c r="A60" s="70" t="s">
        <v>918</v>
      </c>
      <c r="B60" s="16">
        <v>104086.43417999</v>
      </c>
      <c r="C60" s="16">
        <v>104086.45530198999</v>
      </c>
      <c r="D60" s="16">
        <v>104086.43882698999</v>
      </c>
      <c r="E60" s="16">
        <v>104086.49491623</v>
      </c>
      <c r="F60" s="16">
        <v>104086.49676623</v>
      </c>
      <c r="G60" s="16">
        <v>104086.6555273</v>
      </c>
      <c r="H60" s="16">
        <v>104086.62502069998</v>
      </c>
      <c r="I60" s="16">
        <v>104086.68712855999</v>
      </c>
      <c r="J60" s="16">
        <v>104086.87521522</v>
      </c>
      <c r="K60" s="16">
        <v>104086.88322521999</v>
      </c>
      <c r="L60" s="16">
        <v>104086.91565267</v>
      </c>
      <c r="M60" s="16">
        <v>425674.35459874</v>
      </c>
      <c r="N60" s="16">
        <v>425199.32171118003</v>
      </c>
      <c r="O60" s="16">
        <v>762682.70388898998</v>
      </c>
      <c r="P60" s="16">
        <v>816655.90930797008</v>
      </c>
      <c r="Q60" s="16">
        <v>825340.20592683007</v>
      </c>
      <c r="R60" s="16">
        <v>824545.33496337989</v>
      </c>
      <c r="S60" s="16">
        <v>899504.91846693004</v>
      </c>
      <c r="T60" s="16">
        <v>966415.9532173</v>
      </c>
      <c r="U60" s="16">
        <v>1005296.1827222499</v>
      </c>
      <c r="V60" s="16">
        <v>934410.95920118014</v>
      </c>
      <c r="W60" s="16">
        <v>873658.49888037005</v>
      </c>
      <c r="X60" s="16">
        <v>988502.66216397996</v>
      </c>
      <c r="Y60" s="16">
        <v>443124.94874828996</v>
      </c>
      <c r="Z60" s="16">
        <v>443182.03317476995</v>
      </c>
      <c r="AA60" s="16">
        <v>403368.85760579002</v>
      </c>
      <c r="AB60" s="16">
        <v>385828.56988133001</v>
      </c>
      <c r="AC60" s="16">
        <v>389738.18017899001</v>
      </c>
      <c r="AD60" s="16">
        <v>339743.82936384005</v>
      </c>
      <c r="AE60" s="16">
        <v>332420.57511241001</v>
      </c>
      <c r="AF60" s="16">
        <v>332057.56355649</v>
      </c>
      <c r="AG60" s="16">
        <v>385819.27593278</v>
      </c>
      <c r="AH60" s="16">
        <v>463476.97124114993</v>
      </c>
      <c r="AI60" s="16">
        <v>445899.49110937002</v>
      </c>
      <c r="AJ60" s="16">
        <v>400121.35307592002</v>
      </c>
      <c r="AK60" s="16">
        <v>71109.156660239998</v>
      </c>
      <c r="AL60" s="16">
        <v>105559.60930599</v>
      </c>
      <c r="AM60" s="16">
        <v>119801.72527784001</v>
      </c>
      <c r="AN60" s="16">
        <v>156047.82725187999</v>
      </c>
      <c r="AO60" s="16">
        <v>212906.02452823002</v>
      </c>
      <c r="AP60" s="16">
        <v>203860.55962308001</v>
      </c>
      <c r="AQ60" s="16">
        <v>167511.95876293999</v>
      </c>
      <c r="AR60" s="16">
        <v>136952.78378928002</v>
      </c>
      <c r="AS60" s="16">
        <v>203789.71232811999</v>
      </c>
      <c r="AT60" s="16">
        <v>220081.81901993003</v>
      </c>
      <c r="AU60" s="16">
        <v>148195.19155063</v>
      </c>
      <c r="AV60" s="16">
        <v>250964.61331460002</v>
      </c>
      <c r="AW60" s="16">
        <v>155719.58567748999</v>
      </c>
      <c r="AX60" s="16">
        <v>175534.05299888999</v>
      </c>
      <c r="AY60" s="16">
        <v>163059.29926140999</v>
      </c>
      <c r="AZ60" s="109">
        <v>161105.21121754</v>
      </c>
      <c r="BA60" s="89">
        <v>154166.55460474</v>
      </c>
      <c r="BB60" s="89">
        <v>144111.34024717001</v>
      </c>
      <c r="BC60" s="89">
        <v>172389.18354052</v>
      </c>
      <c r="BD60" s="722">
        <v>177016.48284464001</v>
      </c>
      <c r="BE60" s="722">
        <v>180225.98936797</v>
      </c>
      <c r="BF60" s="723">
        <v>180191.76905100999</v>
      </c>
    </row>
    <row r="61" spans="1:58" ht="15.75" customHeight="1">
      <c r="A61" s="70" t="s">
        <v>919</v>
      </c>
      <c r="B61" s="16">
        <v>33158.947153339999</v>
      </c>
      <c r="C61" s="16">
        <v>33158.968275339997</v>
      </c>
      <c r="D61" s="16">
        <v>33158.951800340001</v>
      </c>
      <c r="E61" s="16">
        <v>33159.007889580003</v>
      </c>
      <c r="F61" s="16">
        <v>33159.009739580004</v>
      </c>
      <c r="G61" s="16">
        <v>33159.168500650005</v>
      </c>
      <c r="H61" s="16">
        <v>33159.137994049997</v>
      </c>
      <c r="I61" s="16">
        <v>33159.200101909999</v>
      </c>
      <c r="J61" s="16">
        <v>33159.388188570003</v>
      </c>
      <c r="K61" s="16">
        <v>33159.396198570001</v>
      </c>
      <c r="L61" s="16">
        <v>33159.428626020002</v>
      </c>
      <c r="M61" s="16">
        <v>362530.98272283003</v>
      </c>
      <c r="N61" s="16">
        <v>362055.94983527</v>
      </c>
      <c r="O61" s="16">
        <v>699539.33201308001</v>
      </c>
      <c r="P61" s="16">
        <v>753512.53743206011</v>
      </c>
      <c r="Q61" s="16">
        <v>762196.83405092009</v>
      </c>
      <c r="R61" s="16">
        <v>761401.96308746992</v>
      </c>
      <c r="S61" s="16">
        <v>836361.54659102007</v>
      </c>
      <c r="T61" s="16">
        <v>903272.58134139003</v>
      </c>
      <c r="U61" s="16">
        <v>942152.81084633991</v>
      </c>
      <c r="V61" s="16">
        <v>869165.2890380501</v>
      </c>
      <c r="W61" s="16">
        <v>808412.82871724002</v>
      </c>
      <c r="X61" s="16">
        <v>923256.99200084992</v>
      </c>
      <c r="Y61" s="16">
        <v>379981.57687237998</v>
      </c>
      <c r="Z61" s="16">
        <v>380038.66129885998</v>
      </c>
      <c r="AA61" s="16">
        <v>340225.48572987999</v>
      </c>
      <c r="AB61" s="16">
        <v>322685.19800541998</v>
      </c>
      <c r="AC61" s="16">
        <v>326594.80830308003</v>
      </c>
      <c r="AD61" s="16">
        <v>276600.45748793002</v>
      </c>
      <c r="AE61" s="16">
        <v>269277.20323649998</v>
      </c>
      <c r="AF61" s="16">
        <v>268914.19168057997</v>
      </c>
      <c r="AG61" s="16">
        <v>322675.90405686997</v>
      </c>
      <c r="AH61" s="16">
        <v>400333.59936523996</v>
      </c>
      <c r="AI61" s="16">
        <v>382756.11923346005</v>
      </c>
      <c r="AJ61" s="16">
        <v>336977.98120000999</v>
      </c>
      <c r="AK61" s="16">
        <v>14039.731441700002</v>
      </c>
      <c r="AL61" s="16">
        <v>48490.184087449998</v>
      </c>
      <c r="AM61" s="16">
        <v>62732.300059300003</v>
      </c>
      <c r="AN61" s="16">
        <v>98978.402033339997</v>
      </c>
      <c r="AO61" s="16">
        <v>155836.59930969001</v>
      </c>
      <c r="AP61" s="16">
        <v>146791.13440454</v>
      </c>
      <c r="AQ61" s="16">
        <v>110442.53354439999</v>
      </c>
      <c r="AR61" s="16">
        <v>79883.358570740005</v>
      </c>
      <c r="AS61" s="16">
        <v>146720.28710957998</v>
      </c>
      <c r="AT61" s="16">
        <v>163012.39380139002</v>
      </c>
      <c r="AU61" s="16">
        <v>91125.766332090003</v>
      </c>
      <c r="AV61" s="16">
        <v>193895.18809606001</v>
      </c>
      <c r="AW61" s="16">
        <v>94144.385251229993</v>
      </c>
      <c r="AX61" s="16">
        <v>113958.85257263</v>
      </c>
      <c r="AY61" s="16">
        <v>101484.09883515</v>
      </c>
      <c r="AZ61" s="109">
        <v>99530.010791280001</v>
      </c>
      <c r="BA61" s="89">
        <v>92591.354178479989</v>
      </c>
      <c r="BB61" s="89">
        <v>82536.139820910001</v>
      </c>
      <c r="BC61" s="89">
        <v>110813.98311426</v>
      </c>
      <c r="BD61" s="722">
        <v>115441.28241838001</v>
      </c>
      <c r="BE61" s="722">
        <v>118650.78894171001</v>
      </c>
      <c r="BF61" s="723">
        <v>118616.56862475</v>
      </c>
    </row>
    <row r="62" spans="1:58" ht="15.75" customHeight="1">
      <c r="A62" s="74" t="s">
        <v>920</v>
      </c>
      <c r="B62" s="16">
        <v>70927.487026649993</v>
      </c>
      <c r="C62" s="16">
        <v>70927.487026649993</v>
      </c>
      <c r="D62" s="16">
        <v>70927.487026649993</v>
      </c>
      <c r="E62" s="16">
        <v>70927.487026649993</v>
      </c>
      <c r="F62" s="16">
        <v>70927.487026649993</v>
      </c>
      <c r="G62" s="16">
        <v>70927.487026649993</v>
      </c>
      <c r="H62" s="16">
        <v>70927.487026649993</v>
      </c>
      <c r="I62" s="16">
        <v>70927.487026649993</v>
      </c>
      <c r="J62" s="16">
        <v>70927.487026649993</v>
      </c>
      <c r="K62" s="16">
        <v>70927.487026649993</v>
      </c>
      <c r="L62" s="16">
        <v>70927.487026649993</v>
      </c>
      <c r="M62" s="16">
        <v>63143.371875910001</v>
      </c>
      <c r="N62" s="16">
        <v>63143.371875910001</v>
      </c>
      <c r="O62" s="16">
        <v>63143.371875910001</v>
      </c>
      <c r="P62" s="16">
        <v>63143.371875910001</v>
      </c>
      <c r="Q62" s="16">
        <v>63143.371875910001</v>
      </c>
      <c r="R62" s="16">
        <v>63143.371875910001</v>
      </c>
      <c r="S62" s="16">
        <v>63143.371875910001</v>
      </c>
      <c r="T62" s="16">
        <v>63143.371875910001</v>
      </c>
      <c r="U62" s="16">
        <v>63143.371875910001</v>
      </c>
      <c r="V62" s="16">
        <v>65245.670163129995</v>
      </c>
      <c r="W62" s="16">
        <v>65245.670163129995</v>
      </c>
      <c r="X62" s="16">
        <v>65245.670163129995</v>
      </c>
      <c r="Y62" s="16">
        <v>63143.371875910001</v>
      </c>
      <c r="Z62" s="16">
        <v>63143.371875910001</v>
      </c>
      <c r="AA62" s="16">
        <v>63143.371875910001</v>
      </c>
      <c r="AB62" s="16">
        <v>63143.371875910001</v>
      </c>
      <c r="AC62" s="16">
        <v>63143.371875910001</v>
      </c>
      <c r="AD62" s="16">
        <v>63143.371875910001</v>
      </c>
      <c r="AE62" s="16">
        <v>63143.371875910001</v>
      </c>
      <c r="AF62" s="16">
        <v>63143.371875910001</v>
      </c>
      <c r="AG62" s="16">
        <v>63143.371875910001</v>
      </c>
      <c r="AH62" s="16">
        <v>63143.371875910001</v>
      </c>
      <c r="AI62" s="16">
        <v>63143.371875910001</v>
      </c>
      <c r="AJ62" s="16">
        <v>63143.371875910001</v>
      </c>
      <c r="AK62" s="16">
        <v>57069.425218540004</v>
      </c>
      <c r="AL62" s="16">
        <v>57069.425218540004</v>
      </c>
      <c r="AM62" s="16">
        <v>57069.425218540004</v>
      </c>
      <c r="AN62" s="16">
        <v>57069.425218540004</v>
      </c>
      <c r="AO62" s="16">
        <v>57069.425218540004</v>
      </c>
      <c r="AP62" s="16">
        <v>57069.425218540004</v>
      </c>
      <c r="AQ62" s="16">
        <v>57069.425218540004</v>
      </c>
      <c r="AR62" s="16">
        <v>57069.425218540004</v>
      </c>
      <c r="AS62" s="16">
        <v>57069.425218540004</v>
      </c>
      <c r="AT62" s="16">
        <v>57069.425218540004</v>
      </c>
      <c r="AU62" s="16">
        <v>57069.425218540004</v>
      </c>
      <c r="AV62" s="16">
        <v>57069.425218540004</v>
      </c>
      <c r="AW62" s="16">
        <v>61575.200426260002</v>
      </c>
      <c r="AX62" s="16">
        <v>61575.200426260002</v>
      </c>
      <c r="AY62" s="16">
        <v>61575.200426260002</v>
      </c>
      <c r="AZ62" s="109">
        <v>61575.200426260002</v>
      </c>
      <c r="BA62" s="89">
        <v>61575.200426260002</v>
      </c>
      <c r="BB62" s="89">
        <v>61575.200426260002</v>
      </c>
      <c r="BC62" s="89">
        <v>61575.200426260002</v>
      </c>
      <c r="BD62" s="722">
        <v>61575.200426260002</v>
      </c>
      <c r="BE62" s="722">
        <v>61575.200426260002</v>
      </c>
      <c r="BF62" s="723">
        <v>61575.200426260002</v>
      </c>
    </row>
    <row r="63" spans="1:58" ht="15.75" customHeight="1">
      <c r="A63" s="69" t="s">
        <v>921</v>
      </c>
      <c r="B63" s="11">
        <v>2822903.4763804204</v>
      </c>
      <c r="C63" s="11">
        <v>2921875.0162277408</v>
      </c>
      <c r="D63" s="11">
        <v>3050794.7492596</v>
      </c>
      <c r="E63" s="11">
        <v>3143339.5703882403</v>
      </c>
      <c r="F63" s="11">
        <v>3155128.4221058507</v>
      </c>
      <c r="G63" s="11">
        <v>3037191.9618089395</v>
      </c>
      <c r="H63" s="11">
        <v>3823201.6023965003</v>
      </c>
      <c r="I63" s="11">
        <v>3234901.80231721</v>
      </c>
      <c r="J63" s="11">
        <v>3053680.1004099306</v>
      </c>
      <c r="K63" s="11">
        <v>2702143.5350027601</v>
      </c>
      <c r="L63" s="11">
        <v>2571023.4483817406</v>
      </c>
      <c r="M63" s="11">
        <v>2498692.6352118901</v>
      </c>
      <c r="N63" s="11">
        <v>2336478.1840617303</v>
      </c>
      <c r="O63" s="11">
        <v>2435656.8700152403</v>
      </c>
      <c r="P63" s="11">
        <v>2453467.2608906603</v>
      </c>
      <c r="Q63" s="11">
        <v>2284977.1091239704</v>
      </c>
      <c r="R63" s="11">
        <v>2341214.7050372204</v>
      </c>
      <c r="S63" s="11">
        <v>2372775.4627632909</v>
      </c>
      <c r="T63" s="11">
        <v>2226164.7515912899</v>
      </c>
      <c r="U63" s="11">
        <v>1328751.4365360599</v>
      </c>
      <c r="V63" s="11">
        <v>1685921.1969924401</v>
      </c>
      <c r="W63" s="11">
        <v>1458446.2598242299</v>
      </c>
      <c r="X63" s="11">
        <v>1538874.3613757601</v>
      </c>
      <c r="Y63" s="11">
        <v>1899070.6905473801</v>
      </c>
      <c r="Z63" s="11">
        <v>1826969.4874565201</v>
      </c>
      <c r="AA63" s="11">
        <v>2005248.3354458301</v>
      </c>
      <c r="AB63" s="11">
        <v>1983052.3384324899</v>
      </c>
      <c r="AC63" s="11">
        <v>1542630.97973534</v>
      </c>
      <c r="AD63" s="11">
        <v>1640810.5165717299</v>
      </c>
      <c r="AE63" s="11">
        <v>1345424.8896675801</v>
      </c>
      <c r="AF63" s="11">
        <v>1339133.8406056201</v>
      </c>
      <c r="AG63" s="11">
        <v>1344367.4323749503</v>
      </c>
      <c r="AH63" s="11">
        <v>1455674.5995428599</v>
      </c>
      <c r="AI63" s="11">
        <v>1368139.1720847501</v>
      </c>
      <c r="AJ63" s="11">
        <v>1704783.5427088002</v>
      </c>
      <c r="AK63" s="11">
        <v>1582882.6474363301</v>
      </c>
      <c r="AL63" s="11">
        <v>1854306.6132864999</v>
      </c>
      <c r="AM63" s="11">
        <v>2037126.3063411999</v>
      </c>
      <c r="AN63" s="11">
        <v>2384608.6565760304</v>
      </c>
      <c r="AO63" s="11">
        <v>2623031.7458899897</v>
      </c>
      <c r="AP63" s="11">
        <v>2998435.8825047999</v>
      </c>
      <c r="AQ63" s="11">
        <v>3506581.1001019897</v>
      </c>
      <c r="AR63" s="11">
        <v>3985454.0196858901</v>
      </c>
      <c r="AS63" s="11">
        <v>4879986.80986623</v>
      </c>
      <c r="AT63" s="11">
        <v>5453730.3082216009</v>
      </c>
      <c r="AU63" s="11">
        <v>6242593.4263240704</v>
      </c>
      <c r="AV63" s="11">
        <v>6487147.2339824997</v>
      </c>
      <c r="AW63" s="11">
        <v>8129662.0818998003</v>
      </c>
      <c r="AX63" s="11">
        <v>8538249.219835069</v>
      </c>
      <c r="AY63" s="11">
        <v>9112209.1319839377</v>
      </c>
      <c r="AZ63" s="108">
        <v>9846867.6462886594</v>
      </c>
      <c r="BA63" s="101">
        <v>9889485.2998771295</v>
      </c>
      <c r="BB63" s="101">
        <v>9882709.9372686502</v>
      </c>
      <c r="BC63" s="101">
        <v>9718936.0764724109</v>
      </c>
      <c r="BD63" s="720">
        <v>9430142.7153803725</v>
      </c>
      <c r="BE63" s="720">
        <v>9578121.7001457512</v>
      </c>
      <c r="BF63" s="721">
        <v>9834702.203522332</v>
      </c>
    </row>
    <row r="64" spans="1:58" ht="15.75" customHeight="1">
      <c r="A64" s="70" t="s">
        <v>922</v>
      </c>
      <c r="B64" s="16">
        <v>656783.25400702003</v>
      </c>
      <c r="C64" s="16">
        <v>723244.56934923003</v>
      </c>
      <c r="D64" s="16">
        <v>698874.35537707992</v>
      </c>
      <c r="E64" s="16">
        <v>747409.98712266004</v>
      </c>
      <c r="F64" s="16">
        <v>781056.51759243</v>
      </c>
      <c r="G64" s="16">
        <v>675710.15546350996</v>
      </c>
      <c r="H64" s="16">
        <v>907294.10778918001</v>
      </c>
      <c r="I64" s="16">
        <v>947995.03344787995</v>
      </c>
      <c r="J64" s="16">
        <v>924119.84090276004</v>
      </c>
      <c r="K64" s="16">
        <v>918608.23492654006</v>
      </c>
      <c r="L64" s="16">
        <v>1098821.60342594</v>
      </c>
      <c r="M64" s="16">
        <v>1190174.0072097899</v>
      </c>
      <c r="N64" s="16">
        <v>1347414.0296882601</v>
      </c>
      <c r="O64" s="16">
        <v>1340221.0530747799</v>
      </c>
      <c r="P64" s="16">
        <v>1382496.0883878302</v>
      </c>
      <c r="Q64" s="16">
        <v>1320369.35922142</v>
      </c>
      <c r="R64" s="16">
        <v>1312711.80940024</v>
      </c>
      <c r="S64" s="16">
        <v>1282798.4613901102</v>
      </c>
      <c r="T64" s="16">
        <v>1187566.5180347399</v>
      </c>
      <c r="U64" s="16">
        <v>620.56256729999996</v>
      </c>
      <c r="V64" s="16">
        <v>15371.143725280001</v>
      </c>
      <c r="W64" s="16">
        <v>63089.166272339993</v>
      </c>
      <c r="X64" s="16">
        <v>51311.981432019995</v>
      </c>
      <c r="Y64" s="16">
        <v>61378.74279697</v>
      </c>
      <c r="Z64" s="16">
        <v>23804.14142072</v>
      </c>
      <c r="AA64" s="16">
        <v>44631.98396215</v>
      </c>
      <c r="AB64" s="16">
        <v>82390.22963052</v>
      </c>
      <c r="AC64" s="16">
        <v>148544.47415432998</v>
      </c>
      <c r="AD64" s="16">
        <v>174273.80627855999</v>
      </c>
      <c r="AE64" s="16">
        <v>358336.24829891999</v>
      </c>
      <c r="AF64" s="16">
        <v>345968.93634638999</v>
      </c>
      <c r="AG64" s="16">
        <v>328121.08487413003</v>
      </c>
      <c r="AH64" s="16">
        <v>426421.38548560999</v>
      </c>
      <c r="AI64" s="16">
        <v>328383.80709309998</v>
      </c>
      <c r="AJ64" s="16">
        <v>424498.84283397999</v>
      </c>
      <c r="AK64" s="16">
        <v>636339.26771806995</v>
      </c>
      <c r="AL64" s="16">
        <v>888665.16492976004</v>
      </c>
      <c r="AM64" s="16">
        <v>1050788.4395781399</v>
      </c>
      <c r="AN64" s="16">
        <v>1361568.69783718</v>
      </c>
      <c r="AO64" s="16">
        <v>1583912.0033156101</v>
      </c>
      <c r="AP64" s="16">
        <v>1924747.1343122099</v>
      </c>
      <c r="AQ64" s="16">
        <v>2349005.17008411</v>
      </c>
      <c r="AR64" s="16">
        <v>2822488.4109715899</v>
      </c>
      <c r="AS64" s="16">
        <v>3532623.0461646202</v>
      </c>
      <c r="AT64" s="16">
        <v>3999052.0592623199</v>
      </c>
      <c r="AU64" s="16">
        <v>4752700.7110922597</v>
      </c>
      <c r="AV64" s="16">
        <v>5086663.6037612995</v>
      </c>
      <c r="AW64" s="16">
        <v>5447349.34118101</v>
      </c>
      <c r="AX64" s="16">
        <v>5847167.9943044297</v>
      </c>
      <c r="AY64" s="16">
        <v>6377903.4944504695</v>
      </c>
      <c r="AZ64" s="109">
        <v>7047727.6946283495</v>
      </c>
      <c r="BA64" s="89">
        <v>7060850.2943837103</v>
      </c>
      <c r="BB64" s="89">
        <v>7177123.2687919</v>
      </c>
      <c r="BC64" s="89">
        <v>6974218.1271181107</v>
      </c>
      <c r="BD64" s="722">
        <v>6564872.7986069806</v>
      </c>
      <c r="BE64" s="722">
        <v>6229874.7009906508</v>
      </c>
      <c r="BF64" s="723">
        <v>6475993.0410075095</v>
      </c>
    </row>
    <row r="65" spans="1:58" ht="15.75" customHeight="1">
      <c r="A65" s="70" t="s">
        <v>923</v>
      </c>
      <c r="B65" s="16">
        <v>29013.839181130003</v>
      </c>
      <c r="C65" s="16">
        <v>37102.412328070001</v>
      </c>
      <c r="D65" s="16">
        <v>60524.875468899998</v>
      </c>
      <c r="E65" s="16">
        <v>74634.874747850001</v>
      </c>
      <c r="F65" s="16">
        <v>94481.928914780001</v>
      </c>
      <c r="G65" s="16">
        <v>113335.12415598</v>
      </c>
      <c r="H65" s="16">
        <v>137473.00546404999</v>
      </c>
      <c r="I65" s="16">
        <v>152771.49356869</v>
      </c>
      <c r="J65" s="16">
        <v>181826.77001777</v>
      </c>
      <c r="K65" s="16">
        <v>201194.54912195998</v>
      </c>
      <c r="L65" s="16">
        <v>231092.06648620998</v>
      </c>
      <c r="M65" s="16">
        <v>5236.0097420399998</v>
      </c>
      <c r="N65" s="16">
        <v>18890.77911666</v>
      </c>
      <c r="O65" s="16">
        <v>272432.41272943001</v>
      </c>
      <c r="P65" s="16">
        <v>183054.3300703</v>
      </c>
      <c r="Q65" s="16">
        <v>86202.407987179991</v>
      </c>
      <c r="R65" s="16">
        <v>98634.574453249996</v>
      </c>
      <c r="S65" s="16">
        <v>117682.82694360001</v>
      </c>
      <c r="T65" s="16">
        <v>105945.49484671</v>
      </c>
      <c r="U65" s="16">
        <v>123126.79269863</v>
      </c>
      <c r="V65" s="16">
        <v>141089.89486467</v>
      </c>
      <c r="W65" s="16">
        <v>147969.87099781001</v>
      </c>
      <c r="X65" s="16">
        <v>161955.50498020998</v>
      </c>
      <c r="Y65" s="16">
        <v>45628.565472709997</v>
      </c>
      <c r="Z65" s="16">
        <v>59142.785943180003</v>
      </c>
      <c r="AA65" s="16">
        <v>246873.93249481</v>
      </c>
      <c r="AB65" s="16">
        <v>104835.04787089</v>
      </c>
      <c r="AC65" s="16">
        <v>118385.55699917</v>
      </c>
      <c r="AD65" s="16">
        <v>139431.62045182</v>
      </c>
      <c r="AE65" s="16">
        <v>157880.24973452999</v>
      </c>
      <c r="AF65" s="16">
        <v>171994.34535701</v>
      </c>
      <c r="AG65" s="16">
        <v>190992.95344750001</v>
      </c>
      <c r="AH65" s="16">
        <v>210755.76537060001</v>
      </c>
      <c r="AI65" s="16">
        <v>224589.05163986998</v>
      </c>
      <c r="AJ65" s="16">
        <v>235880.62431772001</v>
      </c>
      <c r="AK65" s="16">
        <v>41425.729408500003</v>
      </c>
      <c r="AL65" s="16">
        <v>53920.121507720003</v>
      </c>
      <c r="AM65" s="16">
        <v>67083.340947689998</v>
      </c>
      <c r="AN65" s="16">
        <v>83391.682456419992</v>
      </c>
      <c r="AO65" s="16">
        <v>97678.933012609996</v>
      </c>
      <c r="AP65" s="16">
        <v>0</v>
      </c>
      <c r="AQ65" s="16">
        <v>0</v>
      </c>
      <c r="AR65" s="16">
        <v>0</v>
      </c>
      <c r="AS65" s="16">
        <v>0</v>
      </c>
      <c r="AT65" s="16">
        <v>0</v>
      </c>
      <c r="AU65" s="16">
        <v>0</v>
      </c>
      <c r="AV65" s="16">
        <v>0</v>
      </c>
      <c r="AW65" s="16">
        <v>0</v>
      </c>
      <c r="AX65" s="16">
        <v>0</v>
      </c>
      <c r="AY65" s="16">
        <v>0</v>
      </c>
      <c r="AZ65" s="109">
        <v>0</v>
      </c>
      <c r="BA65" s="89">
        <v>0</v>
      </c>
      <c r="BB65" s="89">
        <v>0</v>
      </c>
      <c r="BC65" s="89">
        <v>0</v>
      </c>
      <c r="BD65" s="722">
        <v>0</v>
      </c>
      <c r="BE65" s="722">
        <v>0</v>
      </c>
      <c r="BF65" s="723">
        <v>0</v>
      </c>
    </row>
    <row r="66" spans="1:58" ht="15.75" customHeight="1">
      <c r="A66" s="70" t="s">
        <v>924</v>
      </c>
      <c r="B66" s="16">
        <v>40191.018796190001</v>
      </c>
      <c r="C66" s="16">
        <v>43573.524809559996</v>
      </c>
      <c r="D66" s="16">
        <v>52416.697734339999</v>
      </c>
      <c r="E66" s="16">
        <v>53878.59290376</v>
      </c>
      <c r="F66" s="16">
        <v>51119.421224539998</v>
      </c>
      <c r="G66" s="16">
        <v>55234.774324080005</v>
      </c>
      <c r="H66" s="16">
        <v>73284.78641606</v>
      </c>
      <c r="I66" s="16">
        <v>55011.122638690002</v>
      </c>
      <c r="J66" s="16">
        <v>53469.508228250001</v>
      </c>
      <c r="K66" s="16">
        <v>64242.916546259999</v>
      </c>
      <c r="L66" s="16">
        <v>62337.39772262</v>
      </c>
      <c r="M66" s="16">
        <v>92431.094914490008</v>
      </c>
      <c r="N66" s="16">
        <v>76294.617928420004</v>
      </c>
      <c r="O66" s="16">
        <v>88004.325213110002</v>
      </c>
      <c r="P66" s="16">
        <v>80035.146661809995</v>
      </c>
      <c r="Q66" s="16">
        <v>70312.29052621001</v>
      </c>
      <c r="R66" s="16">
        <v>77340.99133425999</v>
      </c>
      <c r="S66" s="16">
        <v>87496.063813039989</v>
      </c>
      <c r="T66" s="16">
        <v>111246.47056253</v>
      </c>
      <c r="U66" s="16">
        <v>131199.7007444</v>
      </c>
      <c r="V66" s="16">
        <v>129040.81184396001</v>
      </c>
      <c r="W66" s="16">
        <v>138880.74198132</v>
      </c>
      <c r="X66" s="16">
        <v>159348.53774266</v>
      </c>
      <c r="Y66" s="16">
        <v>120917.49576874</v>
      </c>
      <c r="Z66" s="16">
        <v>94733.136750880003</v>
      </c>
      <c r="AA66" s="16">
        <v>86616.113994719999</v>
      </c>
      <c r="AB66" s="16">
        <v>83588.110311830009</v>
      </c>
      <c r="AC66" s="16">
        <v>83209.392414639995</v>
      </c>
      <c r="AD66" s="16">
        <v>74391.725923300008</v>
      </c>
      <c r="AE66" s="16">
        <v>14214.583458719999</v>
      </c>
      <c r="AF66" s="16">
        <v>1822.25097093</v>
      </c>
      <c r="AG66" s="16">
        <v>929.75850016999993</v>
      </c>
      <c r="AH66" s="16">
        <v>8183.3741374700003</v>
      </c>
      <c r="AI66" s="16">
        <v>6134.5262855600004</v>
      </c>
      <c r="AJ66" s="16">
        <v>6140.6713742399997</v>
      </c>
      <c r="AK66" s="16">
        <v>1111.4564542099999</v>
      </c>
      <c r="AL66" s="16">
        <v>2782.4220241599996</v>
      </c>
      <c r="AM66" s="16">
        <v>2910.6414942699998</v>
      </c>
      <c r="AN66" s="16">
        <v>2826.8679599000002</v>
      </c>
      <c r="AO66" s="16">
        <v>2511.2318007199997</v>
      </c>
      <c r="AP66" s="16">
        <v>126459.54732088999</v>
      </c>
      <c r="AQ66" s="16">
        <v>228474.58798198999</v>
      </c>
      <c r="AR66" s="16">
        <v>240242.42245648001</v>
      </c>
      <c r="AS66" s="16">
        <v>448565.32787045999</v>
      </c>
      <c r="AT66" s="16">
        <v>480273.42916296003</v>
      </c>
      <c r="AU66" s="16">
        <v>503837.05892997998</v>
      </c>
      <c r="AV66" s="16">
        <v>492280.42058399</v>
      </c>
      <c r="AW66" s="16">
        <v>145449.15851822001</v>
      </c>
      <c r="AX66" s="16">
        <v>156488.50576110999</v>
      </c>
      <c r="AY66" s="16">
        <v>171775.94661146999</v>
      </c>
      <c r="AZ66" s="109">
        <v>191084.28210916001</v>
      </c>
      <c r="BA66" s="89">
        <v>180403.14715256001</v>
      </c>
      <c r="BB66" s="89">
        <v>185752.17115307</v>
      </c>
      <c r="BC66" s="89">
        <v>199400.98009704001</v>
      </c>
      <c r="BD66" s="722">
        <v>560985.69768045994</v>
      </c>
      <c r="BE66" s="722">
        <v>945604.48201439006</v>
      </c>
      <c r="BF66" s="723">
        <v>958707.11768372997</v>
      </c>
    </row>
    <row r="67" spans="1:58" ht="15.75" customHeight="1">
      <c r="A67" s="70" t="s">
        <v>925</v>
      </c>
      <c r="B67" s="16">
        <v>48513.664909580002</v>
      </c>
      <c r="C67" s="16">
        <v>67242.288112940005</v>
      </c>
      <c r="D67" s="16">
        <v>140025.84829559</v>
      </c>
      <c r="E67" s="16">
        <v>216468.24429499</v>
      </c>
      <c r="F67" s="16">
        <v>431012.16561735998</v>
      </c>
      <c r="G67" s="16">
        <v>277687.89796986</v>
      </c>
      <c r="H67" s="16">
        <v>513908.92147343</v>
      </c>
      <c r="I67" s="16">
        <v>65324.507504480003</v>
      </c>
      <c r="J67" s="16">
        <v>68519.398386450004</v>
      </c>
      <c r="K67" s="16">
        <v>63292.12634183</v>
      </c>
      <c r="L67" s="16">
        <v>65292.710632959999</v>
      </c>
      <c r="M67" s="16">
        <v>153222.59638967999</v>
      </c>
      <c r="N67" s="16">
        <v>175679.77995667001</v>
      </c>
      <c r="O67" s="16">
        <v>146608.98487498998</v>
      </c>
      <c r="P67" s="16">
        <v>144339.03928755</v>
      </c>
      <c r="Q67" s="16">
        <v>177385.95571720999</v>
      </c>
      <c r="R67" s="16">
        <v>173475.83649508998</v>
      </c>
      <c r="S67" s="16">
        <v>176354.14481829002</v>
      </c>
      <c r="T67" s="16">
        <v>108034.79608738</v>
      </c>
      <c r="U67" s="16">
        <v>104786.95351399001</v>
      </c>
      <c r="V67" s="16">
        <v>104134.82662227</v>
      </c>
      <c r="W67" s="16">
        <v>105187.19198691001</v>
      </c>
      <c r="X67" s="16">
        <v>98123.833899050005</v>
      </c>
      <c r="Y67" s="16">
        <v>608397.23886127002</v>
      </c>
      <c r="Z67" s="16">
        <v>620672.91227125004</v>
      </c>
      <c r="AA67" s="16">
        <v>617395.64218031999</v>
      </c>
      <c r="AB67" s="16">
        <v>682941.47616237996</v>
      </c>
      <c r="AC67" s="16">
        <v>117436.59376372999</v>
      </c>
      <c r="AD67" s="16">
        <v>120966.22584774</v>
      </c>
      <c r="AE67" s="16">
        <v>20788.463364660001</v>
      </c>
      <c r="AF67" s="16">
        <v>24162.878368860002</v>
      </c>
      <c r="AG67" s="16">
        <v>28795.3678669</v>
      </c>
      <c r="AH67" s="16">
        <v>29988.804023060002</v>
      </c>
      <c r="AI67" s="16">
        <v>29345.015555580001</v>
      </c>
      <c r="AJ67" s="16">
        <v>237441.55139464999</v>
      </c>
      <c r="AK67" s="16">
        <v>84997.17281732001</v>
      </c>
      <c r="AL67" s="16">
        <v>87888.303297759994</v>
      </c>
      <c r="AM67" s="16">
        <v>87738.62556244999</v>
      </c>
      <c r="AN67" s="16">
        <v>75411.116079929998</v>
      </c>
      <c r="AO67" s="16">
        <v>85003.81856847</v>
      </c>
      <c r="AP67" s="16">
        <v>87810.909494570005</v>
      </c>
      <c r="AQ67" s="16">
        <v>67244.859183380002</v>
      </c>
      <c r="AR67" s="16">
        <v>70402.718291059995</v>
      </c>
      <c r="AS67" s="16">
        <v>49034.971536559999</v>
      </c>
      <c r="AT67" s="16">
        <v>124199.17361249001</v>
      </c>
      <c r="AU67" s="16">
        <v>129804.00440234</v>
      </c>
      <c r="AV67" s="16">
        <v>49550.475944669997</v>
      </c>
      <c r="AW67" s="16">
        <v>1676605.4855975399</v>
      </c>
      <c r="AX67" s="16">
        <v>1672512.94582378</v>
      </c>
      <c r="AY67" s="16">
        <v>1697182.9343946001</v>
      </c>
      <c r="AZ67" s="109">
        <v>1651118.14222352</v>
      </c>
      <c r="BA67" s="89">
        <v>1659260.91906178</v>
      </c>
      <c r="BB67" s="89">
        <v>1660394.1389373201</v>
      </c>
      <c r="BC67" s="89">
        <v>1688202.8843124299</v>
      </c>
      <c r="BD67" s="722">
        <v>1390088.67149407</v>
      </c>
      <c r="BE67" s="722">
        <v>1529029.07092369</v>
      </c>
      <c r="BF67" s="723">
        <v>1545395.13669928</v>
      </c>
    </row>
    <row r="68" spans="1:58" ht="15.75" customHeight="1">
      <c r="A68" s="70" t="s">
        <v>926</v>
      </c>
      <c r="B68" s="16">
        <v>334631.64157481998</v>
      </c>
      <c r="C68" s="16">
        <v>334631.64157481998</v>
      </c>
      <c r="D68" s="16">
        <v>334631.64157481998</v>
      </c>
      <c r="E68" s="16">
        <v>334631.64157481998</v>
      </c>
      <c r="F68" s="16">
        <v>328467.48156395002</v>
      </c>
      <c r="G68" s="16">
        <v>328467.48156395002</v>
      </c>
      <c r="H68" s="16">
        <v>328467.48156395002</v>
      </c>
      <c r="I68" s="16">
        <v>328467.48156395002</v>
      </c>
      <c r="J68" s="16">
        <v>328467.48156395002</v>
      </c>
      <c r="K68" s="16">
        <v>328467.48156395002</v>
      </c>
      <c r="L68" s="16">
        <v>328467.48156395002</v>
      </c>
      <c r="M68" s="16">
        <v>328467.48156395002</v>
      </c>
      <c r="N68" s="16">
        <v>328467.48156395002</v>
      </c>
      <c r="O68" s="16">
        <v>328467.48156395002</v>
      </c>
      <c r="P68" s="16">
        <v>328467.48156395002</v>
      </c>
      <c r="Q68" s="16">
        <v>328467.48156395002</v>
      </c>
      <c r="R68" s="16">
        <v>379484.21331195004</v>
      </c>
      <c r="S68" s="16">
        <v>379484.21331195004</v>
      </c>
      <c r="T68" s="16">
        <v>379484.21331195004</v>
      </c>
      <c r="U68" s="16">
        <v>379484.21331195004</v>
      </c>
      <c r="V68" s="16">
        <v>379484.08427055</v>
      </c>
      <c r="W68" s="16">
        <v>379484.08427055</v>
      </c>
      <c r="X68" s="16">
        <v>379484.08427055</v>
      </c>
      <c r="Y68" s="16">
        <v>379484.08427055</v>
      </c>
      <c r="Z68" s="16">
        <v>379484.08427055</v>
      </c>
      <c r="AA68" s="16">
        <v>379484.08427055</v>
      </c>
      <c r="AB68" s="16">
        <v>379484.08427055</v>
      </c>
      <c r="AC68" s="16">
        <v>379484.08427055</v>
      </c>
      <c r="AD68" s="16">
        <v>397374.24810407002</v>
      </c>
      <c r="AE68" s="16">
        <v>399692.32024301001</v>
      </c>
      <c r="AF68" s="16">
        <v>399692.32024301001</v>
      </c>
      <c r="AG68" s="16">
        <v>399692.32024301001</v>
      </c>
      <c r="AH68" s="16">
        <v>399692.32024301001</v>
      </c>
      <c r="AI68" s="16">
        <v>399692.32024301001</v>
      </c>
      <c r="AJ68" s="16">
        <v>399692.32024301001</v>
      </c>
      <c r="AK68" s="16">
        <v>399692.32024301001</v>
      </c>
      <c r="AL68" s="16">
        <v>399692.32024301001</v>
      </c>
      <c r="AM68" s="16">
        <v>399692.32024301001</v>
      </c>
      <c r="AN68" s="16">
        <v>399692.32024301001</v>
      </c>
      <c r="AO68" s="16">
        <v>399692.32024301001</v>
      </c>
      <c r="AP68" s="16">
        <v>433135.11812515004</v>
      </c>
      <c r="AQ68" s="16">
        <v>433135.11812515004</v>
      </c>
      <c r="AR68" s="16">
        <v>433135.11812515004</v>
      </c>
      <c r="AS68" s="16">
        <v>433135.11812515004</v>
      </c>
      <c r="AT68" s="16">
        <v>433136.2076893</v>
      </c>
      <c r="AU68" s="16">
        <v>433136.2076893</v>
      </c>
      <c r="AV68" s="16">
        <v>433136.2076893</v>
      </c>
      <c r="AW68" s="16">
        <v>433136.2076893</v>
      </c>
      <c r="AX68" s="16">
        <v>433136.2076893</v>
      </c>
      <c r="AY68" s="16">
        <v>433136.2076893</v>
      </c>
      <c r="AZ68" s="109">
        <v>433136.2076893</v>
      </c>
      <c r="BA68" s="89">
        <v>433136.2076893</v>
      </c>
      <c r="BB68" s="89">
        <v>421878.10565584997</v>
      </c>
      <c r="BC68" s="89">
        <v>421878.10565584997</v>
      </c>
      <c r="BD68" s="722">
        <v>421878.10565584997</v>
      </c>
      <c r="BE68" s="722">
        <v>421878.10565584997</v>
      </c>
      <c r="BF68" s="723">
        <v>421878.10565584997</v>
      </c>
    </row>
    <row r="69" spans="1:58" ht="15.75" customHeight="1">
      <c r="A69" s="70" t="s">
        <v>927</v>
      </c>
      <c r="B69" s="16">
        <v>1722.6351288399999</v>
      </c>
      <c r="C69" s="16">
        <v>1654.6351288399999</v>
      </c>
      <c r="D69" s="16">
        <v>1654.6351288399999</v>
      </c>
      <c r="E69" s="16">
        <v>1654.6351288399999</v>
      </c>
      <c r="F69" s="16">
        <v>1574.6351288399999</v>
      </c>
      <c r="G69" s="16">
        <v>1429.6351288399999</v>
      </c>
      <c r="H69" s="16">
        <v>1348.6351288399999</v>
      </c>
      <c r="I69" s="16">
        <v>1266.6351288399999</v>
      </c>
      <c r="J69" s="16">
        <v>1266.6351288399999</v>
      </c>
      <c r="K69" s="16">
        <v>1266.6351288399999</v>
      </c>
      <c r="L69" s="16">
        <v>1127.6351288399999</v>
      </c>
      <c r="M69" s="16">
        <v>1071.6351288400001</v>
      </c>
      <c r="N69" s="16">
        <v>1071.6351288400001</v>
      </c>
      <c r="O69" s="16">
        <v>983.63512883999999</v>
      </c>
      <c r="P69" s="16">
        <v>837.63512883999999</v>
      </c>
      <c r="Q69" s="16">
        <v>767.63512883999999</v>
      </c>
      <c r="R69" s="16">
        <v>646.63512883999999</v>
      </c>
      <c r="S69" s="16">
        <v>646.63512883999999</v>
      </c>
      <c r="T69" s="16">
        <v>1446.6351288399999</v>
      </c>
      <c r="U69" s="16">
        <v>1446.6351288399999</v>
      </c>
      <c r="V69" s="16">
        <v>1446.6351288399999</v>
      </c>
      <c r="W69" s="16">
        <v>1446.6351288399999</v>
      </c>
      <c r="X69" s="16">
        <v>1446.6351288399999</v>
      </c>
      <c r="Y69" s="16">
        <v>1200.6351288399999</v>
      </c>
      <c r="Z69" s="16">
        <v>1200.6351288399999</v>
      </c>
      <c r="AA69" s="16">
        <v>1002.63512884</v>
      </c>
      <c r="AB69" s="16">
        <v>913.63512883999999</v>
      </c>
      <c r="AC69" s="16">
        <v>803.63512883999999</v>
      </c>
      <c r="AD69" s="16">
        <v>803.63512883999999</v>
      </c>
      <c r="AE69" s="16">
        <v>725.6838587100001</v>
      </c>
      <c r="AF69" s="16">
        <v>442.58385870999996</v>
      </c>
      <c r="AG69" s="16">
        <v>300.54978510000001</v>
      </c>
      <c r="AH69" s="16">
        <v>167.54978510000001</v>
      </c>
      <c r="AI69" s="16">
        <v>156.1469151</v>
      </c>
      <c r="AJ69" s="16">
        <v>156.1469151</v>
      </c>
      <c r="AK69" s="16">
        <v>166.6880061</v>
      </c>
      <c r="AL69" s="16">
        <v>166.6880061</v>
      </c>
      <c r="AM69" s="16">
        <v>166.6880061</v>
      </c>
      <c r="AN69" s="16">
        <v>128.14784148999999</v>
      </c>
      <c r="AO69" s="16">
        <v>128.14784148999999</v>
      </c>
      <c r="AP69" s="16">
        <v>128.14784148999999</v>
      </c>
      <c r="AQ69" s="16">
        <v>128.14784148999999</v>
      </c>
      <c r="AR69" s="16">
        <v>128.14784148999999</v>
      </c>
      <c r="AS69" s="16">
        <v>144.47241949000002</v>
      </c>
      <c r="AT69" s="16">
        <v>144.47241949000002</v>
      </c>
      <c r="AU69" s="16">
        <v>144.47241949000002</v>
      </c>
      <c r="AV69" s="16">
        <v>144.47241949000002</v>
      </c>
      <c r="AW69" s="16">
        <v>144.47241949000002</v>
      </c>
      <c r="AX69" s="16">
        <v>144.47241949000002</v>
      </c>
      <c r="AY69" s="16">
        <v>144.47241949000002</v>
      </c>
      <c r="AZ69" s="109">
        <v>86.07864696</v>
      </c>
      <c r="BA69" s="89">
        <v>86.07864696</v>
      </c>
      <c r="BB69" s="89">
        <v>86.07864696</v>
      </c>
      <c r="BC69" s="89">
        <v>86.07864696</v>
      </c>
      <c r="BD69" s="722">
        <v>86.07864696</v>
      </c>
      <c r="BE69" s="722">
        <v>86.07864696</v>
      </c>
      <c r="BF69" s="723">
        <v>86.07864696</v>
      </c>
    </row>
    <row r="70" spans="1:58" ht="15.75" customHeight="1">
      <c r="A70" s="19" t="s">
        <v>928</v>
      </c>
      <c r="B70" s="16">
        <v>29006.09835</v>
      </c>
      <c r="C70" s="16">
        <v>29006.09835</v>
      </c>
      <c r="D70" s="16">
        <v>29006.09835</v>
      </c>
      <c r="E70" s="16">
        <v>29006.09835</v>
      </c>
      <c r="F70" s="16">
        <v>29006.09835</v>
      </c>
      <c r="G70" s="16">
        <v>29006.09835</v>
      </c>
      <c r="H70" s="16">
        <v>29006.09835</v>
      </c>
      <c r="I70" s="16">
        <v>29006.09835</v>
      </c>
      <c r="J70" s="16">
        <v>29006.09835</v>
      </c>
      <c r="K70" s="16">
        <v>29006.09835</v>
      </c>
      <c r="L70" s="16">
        <v>29006.09835</v>
      </c>
      <c r="M70" s="16">
        <v>29006.09835</v>
      </c>
      <c r="N70" s="16">
        <v>29006.09835</v>
      </c>
      <c r="O70" s="16">
        <v>29006.09835</v>
      </c>
      <c r="P70" s="16">
        <v>29006.09835</v>
      </c>
      <c r="Q70" s="16">
        <v>29006.09835</v>
      </c>
      <c r="R70" s="16">
        <v>29006.09835</v>
      </c>
      <c r="S70" s="16">
        <v>29006.09835</v>
      </c>
      <c r="T70" s="16">
        <v>29006.09835</v>
      </c>
      <c r="U70" s="16">
        <v>29006.09835</v>
      </c>
      <c r="V70" s="16">
        <v>29006.09835</v>
      </c>
      <c r="W70" s="16">
        <v>384869.21412536001</v>
      </c>
      <c r="X70" s="16">
        <v>384869.21412536001</v>
      </c>
      <c r="Y70" s="16">
        <v>358345.63296436</v>
      </c>
      <c r="Z70" s="16">
        <v>358345.63296436</v>
      </c>
      <c r="AA70" s="16">
        <v>358345.63296436</v>
      </c>
      <c r="AB70" s="16">
        <v>358345.63296436</v>
      </c>
      <c r="AC70" s="16">
        <v>358345.63296436</v>
      </c>
      <c r="AD70" s="16">
        <v>358345.63296436</v>
      </c>
      <c r="AE70" s="16">
        <v>358345.63296436</v>
      </c>
      <c r="AF70" s="16">
        <v>358345.63296436</v>
      </c>
      <c r="AG70" s="16">
        <v>358345.63296436</v>
      </c>
      <c r="AH70" s="16">
        <v>358345.63296436</v>
      </c>
      <c r="AI70" s="16">
        <v>358345.63296436</v>
      </c>
      <c r="AJ70" s="16">
        <v>358345.63296436</v>
      </c>
      <c r="AK70" s="16">
        <v>384869.21412536001</v>
      </c>
      <c r="AL70" s="16">
        <v>384869.21412536001</v>
      </c>
      <c r="AM70" s="16">
        <v>384869.21412536001</v>
      </c>
      <c r="AN70" s="16">
        <v>384869.21412536001</v>
      </c>
      <c r="AO70" s="16">
        <v>384869.21412536001</v>
      </c>
      <c r="AP70" s="16">
        <v>356995.18637536</v>
      </c>
      <c r="AQ70" s="16">
        <v>356995.18637536</v>
      </c>
      <c r="AR70" s="16">
        <v>356995.18637536</v>
      </c>
      <c r="AS70" s="16">
        <v>356995.18637536</v>
      </c>
      <c r="AT70" s="16">
        <v>356995.18637536</v>
      </c>
      <c r="AU70" s="16">
        <v>356995.18637536</v>
      </c>
      <c r="AV70" s="16">
        <v>356995.18637536</v>
      </c>
      <c r="AW70" s="16">
        <v>401778.33022131003</v>
      </c>
      <c r="AX70" s="16">
        <v>401778.33022131003</v>
      </c>
      <c r="AY70" s="16">
        <v>401778.33022131003</v>
      </c>
      <c r="AZ70" s="109">
        <v>401778.33022131003</v>
      </c>
      <c r="BA70" s="89">
        <v>401778.33022131003</v>
      </c>
      <c r="BB70" s="89">
        <v>401778.33022131003</v>
      </c>
      <c r="BC70" s="89">
        <v>401778.33022131003</v>
      </c>
      <c r="BD70" s="722">
        <v>401778.33022131003</v>
      </c>
      <c r="BE70" s="722">
        <v>401778.33022131003</v>
      </c>
      <c r="BF70" s="723">
        <v>401778.33022131003</v>
      </c>
    </row>
    <row r="71" spans="1:58" ht="15.75" customHeight="1">
      <c r="A71" s="70" t="s">
        <v>929</v>
      </c>
      <c r="B71" s="16">
        <v>1683041.3244328401</v>
      </c>
      <c r="C71" s="16">
        <v>1685419.8465742802</v>
      </c>
      <c r="D71" s="16">
        <v>1733660.5973300298</v>
      </c>
      <c r="E71" s="16">
        <v>1685655.4962653199</v>
      </c>
      <c r="F71" s="16">
        <v>1438410.1737139502</v>
      </c>
      <c r="G71" s="16">
        <v>1556320.7948527196</v>
      </c>
      <c r="H71" s="16">
        <v>1832418.5662109898</v>
      </c>
      <c r="I71" s="16">
        <v>1655059.43011468</v>
      </c>
      <c r="J71" s="16">
        <v>1467004.36783191</v>
      </c>
      <c r="K71" s="16">
        <v>1096065.4930233799</v>
      </c>
      <c r="L71" s="16">
        <v>754878.45507122006</v>
      </c>
      <c r="M71" s="16">
        <v>699083.71191310009</v>
      </c>
      <c r="N71" s="16">
        <v>359653.76232892997</v>
      </c>
      <c r="O71" s="16">
        <v>229932.87908014</v>
      </c>
      <c r="P71" s="16">
        <v>305231.44144038</v>
      </c>
      <c r="Q71" s="16">
        <v>272465.88062916003</v>
      </c>
      <c r="R71" s="16">
        <v>269914.54656359</v>
      </c>
      <c r="S71" s="16">
        <v>299307.01900745998</v>
      </c>
      <c r="T71" s="16">
        <v>303434.52526913991</v>
      </c>
      <c r="U71" s="16">
        <v>559080.48022094998</v>
      </c>
      <c r="V71" s="16">
        <v>886347.70218687016</v>
      </c>
      <c r="W71" s="16">
        <v>237519.35506109998</v>
      </c>
      <c r="X71" s="16">
        <v>302334.56979707</v>
      </c>
      <c r="Y71" s="16">
        <v>323718.29528393998</v>
      </c>
      <c r="Z71" s="16">
        <v>289586.15870674001</v>
      </c>
      <c r="AA71" s="16">
        <v>270898.31045007997</v>
      </c>
      <c r="AB71" s="16">
        <v>290554.12209312001</v>
      </c>
      <c r="AC71" s="16">
        <v>336421.61003972002</v>
      </c>
      <c r="AD71" s="16">
        <v>375223.62187304004</v>
      </c>
      <c r="AE71" s="16">
        <v>35441.707744669999</v>
      </c>
      <c r="AF71" s="16">
        <v>36704.892496350003</v>
      </c>
      <c r="AG71" s="16">
        <v>37189.764693780002</v>
      </c>
      <c r="AH71" s="16">
        <v>22119.76753365</v>
      </c>
      <c r="AI71" s="16">
        <v>21492.671388170002</v>
      </c>
      <c r="AJ71" s="16">
        <v>42627.752665740001</v>
      </c>
      <c r="AK71" s="16">
        <v>34280.798663760004</v>
      </c>
      <c r="AL71" s="16">
        <v>36322.379152629997</v>
      </c>
      <c r="AM71" s="16">
        <v>43877.036384179999</v>
      </c>
      <c r="AN71" s="16">
        <v>76720.610032739991</v>
      </c>
      <c r="AO71" s="16">
        <v>69236.076982719998</v>
      </c>
      <c r="AP71" s="16">
        <v>69159.839035129989</v>
      </c>
      <c r="AQ71" s="16">
        <v>71598.030510509998</v>
      </c>
      <c r="AR71" s="16">
        <v>62062.015624759995</v>
      </c>
      <c r="AS71" s="16">
        <v>59488.687374589994</v>
      </c>
      <c r="AT71" s="16">
        <v>59929.779699680003</v>
      </c>
      <c r="AU71" s="16">
        <v>65975.785415339997</v>
      </c>
      <c r="AV71" s="16">
        <v>68376.867208390002</v>
      </c>
      <c r="AW71" s="16">
        <v>25199.086272930002</v>
      </c>
      <c r="AX71" s="16">
        <v>27020.763615650001</v>
      </c>
      <c r="AY71" s="16">
        <v>30287.746197299999</v>
      </c>
      <c r="AZ71" s="109">
        <v>121936.91077006</v>
      </c>
      <c r="BA71" s="89">
        <v>153970.32272150999</v>
      </c>
      <c r="BB71" s="89">
        <v>35697.843862239999</v>
      </c>
      <c r="BC71" s="89">
        <v>33371.570420709999</v>
      </c>
      <c r="BD71" s="722">
        <v>90453.03307474</v>
      </c>
      <c r="BE71" s="722">
        <v>49870.931692899998</v>
      </c>
      <c r="BF71" s="723">
        <v>30864.393607689999</v>
      </c>
    </row>
    <row r="72" spans="1:58" ht="15.75" customHeight="1">
      <c r="A72" s="70" t="s">
        <v>930</v>
      </c>
      <c r="B72" s="16">
        <v>1683041.3244328401</v>
      </c>
      <c r="C72" s="16">
        <v>1685419.8465742802</v>
      </c>
      <c r="D72" s="16">
        <v>1733660.5973300298</v>
      </c>
      <c r="E72" s="16">
        <v>1685655.4962653199</v>
      </c>
      <c r="F72" s="16">
        <v>1438410.1737139502</v>
      </c>
      <c r="G72" s="16">
        <v>1556320.7948527196</v>
      </c>
      <c r="H72" s="16">
        <v>1832418.5662109898</v>
      </c>
      <c r="I72" s="16">
        <v>1655059.43011468</v>
      </c>
      <c r="J72" s="16">
        <v>1467004.36783191</v>
      </c>
      <c r="K72" s="16">
        <v>1096065.4930233799</v>
      </c>
      <c r="L72" s="16">
        <v>754878.45507122006</v>
      </c>
      <c r="M72" s="16">
        <v>699083.71191310009</v>
      </c>
      <c r="N72" s="16">
        <v>359653.76232892997</v>
      </c>
      <c r="O72" s="16">
        <v>229932.87908014</v>
      </c>
      <c r="P72" s="16">
        <v>305231.44144038</v>
      </c>
      <c r="Q72" s="16">
        <v>272465.88062916003</v>
      </c>
      <c r="R72" s="16">
        <v>269914.54656359</v>
      </c>
      <c r="S72" s="16">
        <v>299307.01900745998</v>
      </c>
      <c r="T72" s="16">
        <v>303434.52526913991</v>
      </c>
      <c r="U72" s="16">
        <v>559080.48022094998</v>
      </c>
      <c r="V72" s="16">
        <v>886347.70218687016</v>
      </c>
      <c r="W72" s="16">
        <v>237519.35506109998</v>
      </c>
      <c r="X72" s="16">
        <v>302334.56979707</v>
      </c>
      <c r="Y72" s="16">
        <v>323718.29528393998</v>
      </c>
      <c r="Z72" s="16">
        <v>289586.15870674001</v>
      </c>
      <c r="AA72" s="16">
        <v>270898.31045007997</v>
      </c>
      <c r="AB72" s="16">
        <v>290554.12209312001</v>
      </c>
      <c r="AC72" s="16">
        <v>336421.61003972002</v>
      </c>
      <c r="AD72" s="16">
        <v>375223.62187304004</v>
      </c>
      <c r="AE72" s="16">
        <v>35441.707744669999</v>
      </c>
      <c r="AF72" s="16">
        <v>36704.892496350003</v>
      </c>
      <c r="AG72" s="16">
        <v>37189.764693780002</v>
      </c>
      <c r="AH72" s="16">
        <v>22119.76753365</v>
      </c>
      <c r="AI72" s="16">
        <v>21492.671388170002</v>
      </c>
      <c r="AJ72" s="16">
        <v>42627.752665740001</v>
      </c>
      <c r="AK72" s="16">
        <v>34280.798663760004</v>
      </c>
      <c r="AL72" s="16">
        <v>36322.379152629997</v>
      </c>
      <c r="AM72" s="16">
        <v>43877.036384179999</v>
      </c>
      <c r="AN72" s="16">
        <v>76720.610032739991</v>
      </c>
      <c r="AO72" s="16">
        <v>69236.076982719998</v>
      </c>
      <c r="AP72" s="16">
        <v>69159.839035129989</v>
      </c>
      <c r="AQ72" s="16">
        <v>71598.030510509998</v>
      </c>
      <c r="AR72" s="16">
        <v>62062.015624759995</v>
      </c>
      <c r="AS72" s="16">
        <v>59488.687374589994</v>
      </c>
      <c r="AT72" s="16">
        <v>59929.779699680003</v>
      </c>
      <c r="AU72" s="16">
        <v>65975.785415339997</v>
      </c>
      <c r="AV72" s="16">
        <v>68376.867208390002</v>
      </c>
      <c r="AW72" s="16">
        <v>25199.086272930002</v>
      </c>
      <c r="AX72" s="16">
        <v>27020.763615650001</v>
      </c>
      <c r="AY72" s="16">
        <v>30287.746197299999</v>
      </c>
      <c r="AZ72" s="109">
        <v>121936.91077006</v>
      </c>
      <c r="BA72" s="89">
        <v>153970.32272150999</v>
      </c>
      <c r="BB72" s="89">
        <v>35697.843862239999</v>
      </c>
      <c r="BC72" s="89">
        <v>33371.570420709999</v>
      </c>
      <c r="BD72" s="722">
        <v>90453.03307474</v>
      </c>
      <c r="BE72" s="722">
        <v>49870.931692899998</v>
      </c>
      <c r="BF72" s="723">
        <v>30864.393607689999</v>
      </c>
    </row>
    <row r="73" spans="1:58" ht="15.75" customHeight="1">
      <c r="A73" s="69" t="s">
        <v>931</v>
      </c>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09"/>
      <c r="BA73" s="89"/>
      <c r="BB73" s="89"/>
      <c r="BC73" s="89"/>
      <c r="BD73" s="718"/>
      <c r="BE73" s="718"/>
      <c r="BF73" s="719"/>
    </row>
    <row r="74" spans="1:58" ht="15.75" customHeight="1">
      <c r="A74" s="726" t="s">
        <v>932</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09"/>
      <c r="BA74" s="89"/>
      <c r="BB74" s="89"/>
      <c r="BC74" s="89"/>
      <c r="BD74" s="718"/>
      <c r="BE74" s="718"/>
      <c r="BF74" s="719"/>
    </row>
    <row r="75" spans="1:58" ht="15.75" customHeight="1">
      <c r="A75" s="69" t="s">
        <v>933</v>
      </c>
      <c r="B75" s="16">
        <v>35936.910397929998</v>
      </c>
      <c r="C75" s="16">
        <v>36478.949201210002</v>
      </c>
      <c r="D75" s="16">
        <v>22167.4329616</v>
      </c>
      <c r="E75" s="16">
        <v>25509.19695234</v>
      </c>
      <c r="F75" s="16">
        <v>23549.666008749999</v>
      </c>
      <c r="G75" s="16">
        <v>51173.085983910001</v>
      </c>
      <c r="H75" s="16">
        <v>37651.469483769994</v>
      </c>
      <c r="I75" s="16">
        <v>15818.491456450001</v>
      </c>
      <c r="J75" s="16">
        <v>19644.11725929</v>
      </c>
      <c r="K75" s="16">
        <v>29653.415886540002</v>
      </c>
      <c r="L75" s="16">
        <v>15248.289906799999</v>
      </c>
      <c r="M75" s="16">
        <v>15189.56616104</v>
      </c>
      <c r="N75" s="16">
        <v>9300.0811598700002</v>
      </c>
      <c r="O75" s="16">
        <v>9300.1917067300001</v>
      </c>
      <c r="P75" s="16">
        <v>9318.7743667300001</v>
      </c>
      <c r="Q75" s="16">
        <v>9347.6518190400002</v>
      </c>
      <c r="R75" s="16">
        <v>14187.25331242</v>
      </c>
      <c r="S75" s="16">
        <v>14272.596708309999</v>
      </c>
      <c r="T75" s="16">
        <v>12954.346152919999</v>
      </c>
      <c r="U75" s="16">
        <v>8993.4537483099994</v>
      </c>
      <c r="V75" s="16">
        <v>1953.50114386</v>
      </c>
      <c r="W75" s="16">
        <v>10227.095171219999</v>
      </c>
      <c r="X75" s="16">
        <v>9937.143718809999</v>
      </c>
      <c r="Y75" s="16">
        <v>13805.554094020001</v>
      </c>
      <c r="Z75" s="16">
        <v>11738.8362961</v>
      </c>
      <c r="AA75" s="16">
        <v>12098.258163319999</v>
      </c>
      <c r="AB75" s="16">
        <v>76205.909401419995</v>
      </c>
      <c r="AC75" s="16">
        <v>12468.32104266</v>
      </c>
      <c r="AD75" s="16">
        <v>12476.98848041</v>
      </c>
      <c r="AE75" s="16">
        <v>12376.575848350001</v>
      </c>
      <c r="AF75" s="16">
        <v>12891.784320209999</v>
      </c>
      <c r="AG75" s="16">
        <v>12552.297131629999</v>
      </c>
      <c r="AH75" s="16">
        <v>8935.5144404099992</v>
      </c>
      <c r="AI75" s="16">
        <v>9466.9506200200012</v>
      </c>
      <c r="AJ75" s="16">
        <v>9421.359112959999</v>
      </c>
      <c r="AK75" s="16">
        <v>13008.88354579</v>
      </c>
      <c r="AL75" s="16">
        <v>12974.396647379999</v>
      </c>
      <c r="AM75" s="16">
        <v>13045.220166999999</v>
      </c>
      <c r="AN75" s="16">
        <v>13155.504902139999</v>
      </c>
      <c r="AO75" s="16">
        <v>13105.878106350001</v>
      </c>
      <c r="AP75" s="16">
        <v>13065.87026727</v>
      </c>
      <c r="AQ75" s="16">
        <v>20077.36667652</v>
      </c>
      <c r="AR75" s="16">
        <v>16484.33501725</v>
      </c>
      <c r="AS75" s="16">
        <v>16725.11361353</v>
      </c>
      <c r="AT75" s="16">
        <v>15915.210085969999</v>
      </c>
      <c r="AU75" s="16">
        <v>19159.842840609999</v>
      </c>
      <c r="AV75" s="16">
        <v>20396.09493214</v>
      </c>
      <c r="AW75" s="16">
        <v>19441.84519566</v>
      </c>
      <c r="AX75" s="16">
        <v>21589.317532970003</v>
      </c>
      <c r="AY75" s="16">
        <v>24489.734225169999</v>
      </c>
      <c r="AZ75" s="109">
        <v>21818.84199787</v>
      </c>
      <c r="BA75" s="89">
        <v>21730.998098430002</v>
      </c>
      <c r="BB75" s="89">
        <v>21740.00156397</v>
      </c>
      <c r="BC75" s="89">
        <v>21962.792052119999</v>
      </c>
      <c r="BD75" s="722">
        <v>80509.940643850001</v>
      </c>
      <c r="BE75" s="722">
        <v>39426.038196199996</v>
      </c>
      <c r="BF75" s="723">
        <v>21484.4333434</v>
      </c>
    </row>
    <row r="76" spans="1:58" ht="15.75" customHeight="1">
      <c r="A76" s="69" t="s">
        <v>934</v>
      </c>
      <c r="B76" s="16">
        <v>65032.921797120005</v>
      </c>
      <c r="C76" s="16">
        <v>918.91446170000006</v>
      </c>
      <c r="D76" s="16">
        <v>336.36586982</v>
      </c>
      <c r="E76" s="16">
        <v>138.00164333000001</v>
      </c>
      <c r="F76" s="16">
        <v>2432.4198528100001</v>
      </c>
      <c r="G76" s="16">
        <v>3900.4365815199999</v>
      </c>
      <c r="H76" s="16">
        <v>8637.3043925599995</v>
      </c>
      <c r="I76" s="16">
        <v>4103.0481441499996</v>
      </c>
      <c r="J76" s="16">
        <v>4300.3971133699997</v>
      </c>
      <c r="K76" s="16">
        <v>6180.4274393100004</v>
      </c>
      <c r="L76" s="16">
        <v>8812.1820443700017</v>
      </c>
      <c r="M76" s="16">
        <v>34892.400962109998</v>
      </c>
      <c r="N76" s="16">
        <v>14382.712687860001</v>
      </c>
      <c r="O76" s="16">
        <v>5667.7462333699996</v>
      </c>
      <c r="P76" s="16">
        <v>48974.449271870006</v>
      </c>
      <c r="Q76" s="16">
        <v>11821.76651768</v>
      </c>
      <c r="R76" s="16">
        <v>16548.695077939999</v>
      </c>
      <c r="S76" s="16">
        <v>1585.0221280799999</v>
      </c>
      <c r="T76" s="16">
        <v>6991.6225104700006</v>
      </c>
      <c r="U76" s="16">
        <v>12176.07386765</v>
      </c>
      <c r="V76" s="16">
        <v>9187.2447085400017</v>
      </c>
      <c r="W76" s="16">
        <v>34341.153578240002</v>
      </c>
      <c r="X76" s="16">
        <v>35774.781692709999</v>
      </c>
      <c r="Y76" s="16">
        <v>47753.448037809998</v>
      </c>
      <c r="Z76" s="16">
        <v>21773.373049819998</v>
      </c>
      <c r="AA76" s="16">
        <v>25113.380074659999</v>
      </c>
      <c r="AB76" s="16">
        <v>11804.0969331</v>
      </c>
      <c r="AC76" s="16">
        <v>12886.28270983</v>
      </c>
      <c r="AD76" s="16">
        <v>16095.00347548</v>
      </c>
      <c r="AE76" s="16">
        <v>15477.661168979999</v>
      </c>
      <c r="AF76" s="16">
        <v>16495.672317140001</v>
      </c>
      <c r="AG76" s="16">
        <v>9023.7307271399986</v>
      </c>
      <c r="AH76" s="16">
        <v>7616.3752767200003</v>
      </c>
      <c r="AI76" s="16">
        <v>8336.3294889600002</v>
      </c>
      <c r="AJ76" s="16">
        <v>6730.9270413100003</v>
      </c>
      <c r="AK76" s="16">
        <v>8862.9150825800007</v>
      </c>
      <c r="AL76" s="16">
        <v>6576.7538023400002</v>
      </c>
      <c r="AM76" s="16">
        <v>14332.106212500001</v>
      </c>
      <c r="AN76" s="16">
        <v>51424.940194839997</v>
      </c>
      <c r="AO76" s="16">
        <v>48282.871116670001</v>
      </c>
      <c r="AP76" s="16">
        <v>47805.701168539999</v>
      </c>
      <c r="AQ76" s="16">
        <v>41005.37305396</v>
      </c>
      <c r="AR76" s="16">
        <v>34310.530876969999</v>
      </c>
      <c r="AS76" s="16">
        <v>34334.677834509996</v>
      </c>
      <c r="AT76" s="16">
        <v>35074.505952790001</v>
      </c>
      <c r="AU76" s="16">
        <v>36113.819501699996</v>
      </c>
      <c r="AV76" s="16">
        <v>39775.933852419999</v>
      </c>
      <c r="AW76" s="16">
        <v>349.38720777999998</v>
      </c>
      <c r="AX76" s="16">
        <v>366.01629414999996</v>
      </c>
      <c r="AY76" s="16">
        <v>1730.02224976</v>
      </c>
      <c r="AZ76" s="109">
        <v>539.50351322000006</v>
      </c>
      <c r="BA76" s="89">
        <v>507.72489906999999</v>
      </c>
      <c r="BB76" s="89">
        <v>379.17638239999997</v>
      </c>
      <c r="BC76" s="89">
        <v>1153.9504755099999</v>
      </c>
      <c r="BD76" s="722">
        <v>316.67495133999995</v>
      </c>
      <c r="BE76" s="722">
        <v>358.65841942999998</v>
      </c>
      <c r="BF76" s="723">
        <v>424.93221502</v>
      </c>
    </row>
    <row r="77" spans="1:58" ht="16.5" customHeight="1">
      <c r="A77" s="69" t="s">
        <v>935</v>
      </c>
      <c r="B77" s="27">
        <v>8564819.3407595512</v>
      </c>
      <c r="C77" s="27">
        <v>8804699.8339407016</v>
      </c>
      <c r="D77" s="27">
        <v>9123415.5002788194</v>
      </c>
      <c r="E77" s="27">
        <v>9486002.3391252812</v>
      </c>
      <c r="F77" s="27">
        <v>9621039.035022201</v>
      </c>
      <c r="G77" s="27">
        <v>9409175.0642680991</v>
      </c>
      <c r="H77" s="27">
        <v>9956547.3560985401</v>
      </c>
      <c r="I77" s="27">
        <v>9978246.1396868695</v>
      </c>
      <c r="J77" s="27">
        <v>9970090.9204100519</v>
      </c>
      <c r="K77" s="27">
        <v>9769564.9770435803</v>
      </c>
      <c r="L77" s="27">
        <v>9770375.5387317613</v>
      </c>
      <c r="M77" s="27">
        <v>10203960.678236289</v>
      </c>
      <c r="N77" s="27">
        <v>9748910.2208413705</v>
      </c>
      <c r="O77" s="27">
        <v>10368818.660421371</v>
      </c>
      <c r="P77" s="27">
        <v>10243011.136620769</v>
      </c>
      <c r="Q77" s="27">
        <v>10069724.79963319</v>
      </c>
      <c r="R77" s="27">
        <v>9873269.34461689</v>
      </c>
      <c r="S77" s="27">
        <v>9916764.5068855397</v>
      </c>
      <c r="T77" s="27">
        <v>9884118.4255945608</v>
      </c>
      <c r="U77" s="27">
        <v>8876101.0070618298</v>
      </c>
      <c r="V77" s="27">
        <v>8805681.0105191208</v>
      </c>
      <c r="W77" s="27">
        <v>8894919.5451404601</v>
      </c>
      <c r="X77" s="27">
        <v>8691210.2369957007</v>
      </c>
      <c r="Y77" s="27">
        <v>9057809.5055129007</v>
      </c>
      <c r="Z77" s="27">
        <v>8818621.1996836402</v>
      </c>
      <c r="AA77" s="27">
        <v>8584059.6258005612</v>
      </c>
      <c r="AB77" s="27">
        <v>8634452.3133710492</v>
      </c>
      <c r="AC77" s="27">
        <v>8336759.6536554899</v>
      </c>
      <c r="AD77" s="27">
        <v>8099743.0054429304</v>
      </c>
      <c r="AE77" s="27">
        <v>8345915.4365923293</v>
      </c>
      <c r="AF77" s="27">
        <v>8295269.5941808913</v>
      </c>
      <c r="AG77" s="27">
        <v>8319825.5923392409</v>
      </c>
      <c r="AH77" s="27">
        <v>8328484.0802852698</v>
      </c>
      <c r="AI77" s="27">
        <v>8437666.4135548696</v>
      </c>
      <c r="AJ77" s="27">
        <v>8825704.7332734093</v>
      </c>
      <c r="AK77" s="27">
        <v>8767692.6438264493</v>
      </c>
      <c r="AL77" s="27">
        <v>8652923.4477631003</v>
      </c>
      <c r="AM77" s="27">
        <v>9028604.7933441307</v>
      </c>
      <c r="AN77" s="27">
        <v>9798690.8072687015</v>
      </c>
      <c r="AO77" s="27">
        <v>9289809.1371052489</v>
      </c>
      <c r="AP77" s="27">
        <v>9911743.8692677394</v>
      </c>
      <c r="AQ77" s="27">
        <v>10747113.056127071</v>
      </c>
      <c r="AR77" s="27">
        <v>11845224.16540077</v>
      </c>
      <c r="AS77" s="27">
        <v>12288008.240801182</v>
      </c>
      <c r="AT77" s="27">
        <v>13133171.840745509</v>
      </c>
      <c r="AU77" s="27">
        <v>15061175.958169881</v>
      </c>
      <c r="AV77" s="27">
        <v>14985409.657793479</v>
      </c>
      <c r="AW77" s="27">
        <v>16750714.74098618</v>
      </c>
      <c r="AX77" s="27">
        <v>17147142.676785838</v>
      </c>
      <c r="AY77" s="27">
        <v>17646197.311374106</v>
      </c>
      <c r="AZ77" s="112">
        <v>18027544.508503929</v>
      </c>
      <c r="BA77" s="727">
        <v>18330073.14950924</v>
      </c>
      <c r="BB77" s="727">
        <v>18627290.05750189</v>
      </c>
      <c r="BC77" s="727">
        <v>18604285.635104753</v>
      </c>
      <c r="BD77" s="727">
        <v>18824324.36203824</v>
      </c>
      <c r="BE77" s="727">
        <v>19028673.382783052</v>
      </c>
      <c r="BF77" s="727">
        <v>20366156.55777571</v>
      </c>
    </row>
    <row r="78" spans="1:58" ht="15.75" customHeight="1">
      <c r="A78" s="10"/>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113"/>
      <c r="BA78" s="93"/>
      <c r="BB78" s="93"/>
      <c r="BC78" s="93"/>
      <c r="BD78" s="718"/>
      <c r="BE78" s="718"/>
      <c r="BF78" s="719"/>
    </row>
    <row r="79" spans="1:58" ht="15.75" customHeight="1">
      <c r="A79" s="21" t="s">
        <v>936</v>
      </c>
      <c r="B79" s="22">
        <v>1050304.69373225</v>
      </c>
      <c r="C79" s="22">
        <v>1065912.7258697499</v>
      </c>
      <c r="D79" s="22">
        <v>1200043.0151335001</v>
      </c>
      <c r="E79" s="22">
        <v>1158839.2465442501</v>
      </c>
      <c r="F79" s="22">
        <v>1242324.8661639099</v>
      </c>
      <c r="G79" s="22">
        <v>1517769.4497536002</v>
      </c>
      <c r="H79" s="22">
        <v>1279228.7248450001</v>
      </c>
      <c r="I79" s="22">
        <v>1273816.45853821</v>
      </c>
      <c r="J79" s="22">
        <v>1247209.4732134799</v>
      </c>
      <c r="K79" s="22">
        <v>1251929.91304416</v>
      </c>
      <c r="L79" s="22">
        <v>1284518.4581265</v>
      </c>
      <c r="M79" s="22">
        <v>1549093.0314107798</v>
      </c>
      <c r="N79" s="22">
        <v>1486824.3367131199</v>
      </c>
      <c r="O79" s="22">
        <v>1355386.3055130399</v>
      </c>
      <c r="P79" s="22">
        <v>1384040.3923980002</v>
      </c>
      <c r="Q79" s="22">
        <v>1506021.09772302</v>
      </c>
      <c r="R79" s="22">
        <v>1381358.41198684</v>
      </c>
      <c r="S79" s="22">
        <v>1291493.19797949</v>
      </c>
      <c r="T79" s="22">
        <v>1210805.4529590402</v>
      </c>
      <c r="U79" s="22">
        <v>1239508.0364492801</v>
      </c>
      <c r="V79" s="22">
        <v>1261973.5991567299</v>
      </c>
      <c r="W79" s="22">
        <v>1794947.1333445401</v>
      </c>
      <c r="X79" s="22">
        <v>1383510.4393798602</v>
      </c>
      <c r="Y79" s="22">
        <v>1653859.97968968</v>
      </c>
      <c r="Z79" s="22">
        <v>1647806.0361649699</v>
      </c>
      <c r="AA79" s="22">
        <v>1738741.3996263999</v>
      </c>
      <c r="AB79" s="22">
        <v>1810889.9921094198</v>
      </c>
      <c r="AC79" s="22">
        <v>1516546.6094243098</v>
      </c>
      <c r="AD79" s="22">
        <v>1534788.53210577</v>
      </c>
      <c r="AE79" s="22">
        <v>1535112.3485388597</v>
      </c>
      <c r="AF79" s="22">
        <v>1658882.1587550002</v>
      </c>
      <c r="AG79" s="22">
        <v>1752945.7550105501</v>
      </c>
      <c r="AH79" s="22">
        <v>1344324.6143656103</v>
      </c>
      <c r="AI79" s="22">
        <v>1438353.2971892199</v>
      </c>
      <c r="AJ79" s="22">
        <v>1450823.4692341601</v>
      </c>
      <c r="AK79" s="22">
        <v>1845714.5165741201</v>
      </c>
      <c r="AL79" s="22">
        <v>1694893.6414021701</v>
      </c>
      <c r="AM79" s="22">
        <v>1820891.3456492699</v>
      </c>
      <c r="AN79" s="22">
        <v>1705916.4410128002</v>
      </c>
      <c r="AO79" s="22">
        <v>1696236.5981417103</v>
      </c>
      <c r="AP79" s="22">
        <v>1750908.7667066602</v>
      </c>
      <c r="AQ79" s="22">
        <v>2065056.3384857802</v>
      </c>
      <c r="AR79" s="22">
        <v>2169931.5820863</v>
      </c>
      <c r="AS79" s="22">
        <v>1842515.1082632402</v>
      </c>
      <c r="AT79" s="22">
        <v>1908239.3708149199</v>
      </c>
      <c r="AU79" s="22">
        <v>2365592.7626078501</v>
      </c>
      <c r="AV79" s="22">
        <v>2342193.1394723896</v>
      </c>
      <c r="AW79" s="22">
        <v>2784065.4296564898</v>
      </c>
      <c r="AX79" s="22">
        <v>2689361.7387108197</v>
      </c>
      <c r="AY79" s="22">
        <v>2759956.2751980098</v>
      </c>
      <c r="AZ79" s="114">
        <v>2527604.3137290501</v>
      </c>
      <c r="BA79" s="728">
        <v>2589534.3459842503</v>
      </c>
      <c r="BB79" s="728">
        <v>2506691.8394464999</v>
      </c>
      <c r="BC79" s="728">
        <v>2512472.4228868298</v>
      </c>
      <c r="BD79" s="720">
        <v>2895313.5594792999</v>
      </c>
      <c r="BE79" s="720">
        <v>3051740.4923367701</v>
      </c>
      <c r="BF79" s="721">
        <v>3117112.2434794698</v>
      </c>
    </row>
    <row r="80" spans="1:58" ht="15.75" customHeight="1">
      <c r="A80" s="19" t="s">
        <v>937</v>
      </c>
      <c r="B80" s="24">
        <v>865935.01059253002</v>
      </c>
      <c r="C80" s="24">
        <v>866677.59472572</v>
      </c>
      <c r="D80" s="24">
        <v>891816.88316909014</v>
      </c>
      <c r="E80" s="24">
        <v>898903.74548848998</v>
      </c>
      <c r="F80" s="24">
        <v>916902.15660826</v>
      </c>
      <c r="G80" s="24">
        <v>918282.87768892001</v>
      </c>
      <c r="H80" s="24">
        <v>936858.48906296992</v>
      </c>
      <c r="I80" s="24">
        <v>948262.68069403002</v>
      </c>
      <c r="J80" s="24">
        <v>976362.31190146995</v>
      </c>
      <c r="K80" s="24">
        <v>966136.88468838006</v>
      </c>
      <c r="L80" s="24">
        <v>988182.47942206997</v>
      </c>
      <c r="M80" s="24">
        <v>1155334.5535552199</v>
      </c>
      <c r="N80" s="24">
        <v>1064615.0933954699</v>
      </c>
      <c r="O80" s="24">
        <v>1024200.5938480699</v>
      </c>
      <c r="P80" s="24">
        <v>1037766.1481078001</v>
      </c>
      <c r="Q80" s="24">
        <v>1048137.40757808</v>
      </c>
      <c r="R80" s="24">
        <v>1026915.44583562</v>
      </c>
      <c r="S80" s="24">
        <v>1006598.85191343</v>
      </c>
      <c r="T80" s="24">
        <v>1008282.3852069001</v>
      </c>
      <c r="U80" s="24">
        <v>1019428.16709</v>
      </c>
      <c r="V80" s="24">
        <v>1031852.01587227</v>
      </c>
      <c r="W80" s="24">
        <v>1020135.1442791701</v>
      </c>
      <c r="X80" s="24">
        <v>1108617.2511468201</v>
      </c>
      <c r="Y80" s="24">
        <v>1181541.92864152</v>
      </c>
      <c r="Z80" s="24">
        <v>1068205.8181163198</v>
      </c>
      <c r="AA80" s="24">
        <v>1049411.1532254899</v>
      </c>
      <c r="AB80" s="24">
        <v>1086457.4054318299</v>
      </c>
      <c r="AC80" s="24">
        <v>1072606.3412716899</v>
      </c>
      <c r="AD80" s="24">
        <v>1056748.37585026</v>
      </c>
      <c r="AE80" s="24">
        <v>1063633.0007929399</v>
      </c>
      <c r="AF80" s="24">
        <v>1076922.0812182201</v>
      </c>
      <c r="AG80" s="24">
        <v>1094707.8476434001</v>
      </c>
      <c r="AH80" s="24">
        <v>1125394.9243976802</v>
      </c>
      <c r="AI80" s="24">
        <v>1153171.24995551</v>
      </c>
      <c r="AJ80" s="24">
        <v>1227639.1046884202</v>
      </c>
      <c r="AK80" s="24">
        <v>1378134.4264730702</v>
      </c>
      <c r="AL80" s="24">
        <v>1340435.0378745701</v>
      </c>
      <c r="AM80" s="24">
        <v>1336807.3852137299</v>
      </c>
      <c r="AN80" s="24">
        <v>1416379.0418751801</v>
      </c>
      <c r="AO80" s="24">
        <v>1492278.8666195602</v>
      </c>
      <c r="AP80" s="24">
        <v>1401790.4184366302</v>
      </c>
      <c r="AQ80" s="24">
        <v>1353982.6063849102</v>
      </c>
      <c r="AR80" s="24">
        <v>1344152.2944118101</v>
      </c>
      <c r="AS80" s="24">
        <v>1380266.4817454403</v>
      </c>
      <c r="AT80" s="24">
        <v>1342358.0275790901</v>
      </c>
      <c r="AU80" s="24">
        <v>1358967.9710165299</v>
      </c>
      <c r="AV80" s="24">
        <v>1390961.0782612099</v>
      </c>
      <c r="AW80" s="24">
        <v>1566046.4398569099</v>
      </c>
      <c r="AX80" s="24">
        <v>1476068.8316508899</v>
      </c>
      <c r="AY80" s="24">
        <v>1438616.7620924399</v>
      </c>
      <c r="AZ80" s="113">
        <v>1432834.61104431</v>
      </c>
      <c r="BA80" s="95">
        <v>1422438.72216843</v>
      </c>
      <c r="BB80" s="95">
        <v>1398955.50247954</v>
      </c>
      <c r="BC80" s="95">
        <v>1363730.70597633</v>
      </c>
      <c r="BD80" s="722">
        <v>1362604.3623065401</v>
      </c>
      <c r="BE80" s="722">
        <v>1368236.7519117601</v>
      </c>
      <c r="BF80" s="723">
        <v>1348838.3433819099</v>
      </c>
    </row>
    <row r="81" spans="1:58" ht="15.75" customHeight="1">
      <c r="A81" s="19" t="s">
        <v>938</v>
      </c>
      <c r="B81" s="22">
        <v>184369.68313972</v>
      </c>
      <c r="C81" s="22">
        <v>199235.13114402999</v>
      </c>
      <c r="D81" s="22">
        <v>308226.13196441001</v>
      </c>
      <c r="E81" s="22">
        <v>259935.50105576002</v>
      </c>
      <c r="F81" s="22">
        <v>325422.70955565001</v>
      </c>
      <c r="G81" s="22">
        <v>599486.57206468005</v>
      </c>
      <c r="H81" s="22">
        <v>342370.23578203004</v>
      </c>
      <c r="I81" s="22">
        <v>325553.77784418</v>
      </c>
      <c r="J81" s="22">
        <v>270847.16131201002</v>
      </c>
      <c r="K81" s="22">
        <v>285793.02835578</v>
      </c>
      <c r="L81" s="22">
        <v>296335.97870443005</v>
      </c>
      <c r="M81" s="22">
        <v>393758.47785556002</v>
      </c>
      <c r="N81" s="22">
        <v>422209.24331765005</v>
      </c>
      <c r="O81" s="22">
        <v>331185.71166497003</v>
      </c>
      <c r="P81" s="22">
        <v>346274.24429020006</v>
      </c>
      <c r="Q81" s="22">
        <v>457883.69014493999</v>
      </c>
      <c r="R81" s="22">
        <v>354442.96615122003</v>
      </c>
      <c r="S81" s="22">
        <v>284894.34606606001</v>
      </c>
      <c r="T81" s="22">
        <v>202523.06775213999</v>
      </c>
      <c r="U81" s="22">
        <v>220079.86935927998</v>
      </c>
      <c r="V81" s="22">
        <v>230121.58328446001</v>
      </c>
      <c r="W81" s="22">
        <v>774811.98906537006</v>
      </c>
      <c r="X81" s="22">
        <v>274893.18823304004</v>
      </c>
      <c r="Y81" s="22">
        <v>472318.05104816001</v>
      </c>
      <c r="Z81" s="22">
        <v>579600.21804865007</v>
      </c>
      <c r="AA81" s="22">
        <v>689330.24640091008</v>
      </c>
      <c r="AB81" s="22">
        <v>724432.58667759004</v>
      </c>
      <c r="AC81" s="22">
        <v>443940.26815262</v>
      </c>
      <c r="AD81" s="22">
        <v>478040.15625550994</v>
      </c>
      <c r="AE81" s="22">
        <v>471479.34774591995</v>
      </c>
      <c r="AF81" s="22">
        <v>581960.07753678004</v>
      </c>
      <c r="AG81" s="22">
        <v>658237.90736715007</v>
      </c>
      <c r="AH81" s="22">
        <v>218929.68996792997</v>
      </c>
      <c r="AI81" s="22">
        <v>285182.04723370995</v>
      </c>
      <c r="AJ81" s="22">
        <v>223184.36454574001</v>
      </c>
      <c r="AK81" s="22">
        <v>467580.09010104998</v>
      </c>
      <c r="AL81" s="22">
        <v>354458.6035276</v>
      </c>
      <c r="AM81" s="22">
        <v>484083.96043553995</v>
      </c>
      <c r="AN81" s="22">
        <v>289537.39913762</v>
      </c>
      <c r="AO81" s="22">
        <v>203957.73152214999</v>
      </c>
      <c r="AP81" s="22">
        <v>349118.34827003005</v>
      </c>
      <c r="AQ81" s="22">
        <v>711073.73210086999</v>
      </c>
      <c r="AR81" s="22">
        <v>825779.28767449001</v>
      </c>
      <c r="AS81" s="22">
        <v>462248.62651779997</v>
      </c>
      <c r="AT81" s="22">
        <v>565881.34323582996</v>
      </c>
      <c r="AU81" s="22">
        <v>1006624.7915913201</v>
      </c>
      <c r="AV81" s="22">
        <v>951232.06121117994</v>
      </c>
      <c r="AW81" s="22">
        <v>1218018.9897995801</v>
      </c>
      <c r="AX81" s="22">
        <v>1213292.90705993</v>
      </c>
      <c r="AY81" s="22">
        <v>1321339.5131055701</v>
      </c>
      <c r="AZ81" s="114">
        <v>1094769.7026847401</v>
      </c>
      <c r="BA81" s="728">
        <v>1167095.6238158201</v>
      </c>
      <c r="BB81" s="728">
        <v>1107736.33696696</v>
      </c>
      <c r="BC81" s="728">
        <v>1148741.7169105001</v>
      </c>
      <c r="BD81" s="720">
        <v>1532709.19717276</v>
      </c>
      <c r="BE81" s="720">
        <v>1683503.74042501</v>
      </c>
      <c r="BF81" s="721">
        <v>1768273.9000975599</v>
      </c>
    </row>
    <row r="82" spans="1:58" ht="15.75" customHeight="1">
      <c r="A82" s="19" t="s">
        <v>939</v>
      </c>
      <c r="B82" s="24">
        <v>147412.23753874999</v>
      </c>
      <c r="C82" s="24">
        <v>167829.46393907</v>
      </c>
      <c r="D82" s="24">
        <v>181322.92214507001</v>
      </c>
      <c r="E82" s="24">
        <v>204580.40736707</v>
      </c>
      <c r="F82" s="24">
        <v>186513.89285052</v>
      </c>
      <c r="G82" s="24">
        <v>268649.16078305</v>
      </c>
      <c r="H82" s="24">
        <v>274125.55138245004</v>
      </c>
      <c r="I82" s="24">
        <v>286576.05788447999</v>
      </c>
      <c r="J82" s="24">
        <v>146090.69574948002</v>
      </c>
      <c r="K82" s="24">
        <v>148939.49889848</v>
      </c>
      <c r="L82" s="24">
        <v>142098.28135148002</v>
      </c>
      <c r="M82" s="24">
        <v>149737.53781348001</v>
      </c>
      <c r="N82" s="24">
        <v>155659.90218548002</v>
      </c>
      <c r="O82" s="24">
        <v>153253.9473038</v>
      </c>
      <c r="P82" s="24">
        <v>146944.46335548002</v>
      </c>
      <c r="Q82" s="24">
        <v>73669.154094479993</v>
      </c>
      <c r="R82" s="24">
        <v>73354.780889879999</v>
      </c>
      <c r="S82" s="24">
        <v>72479.522645479999</v>
      </c>
      <c r="T82" s="24">
        <v>74203.384645479993</v>
      </c>
      <c r="U82" s="24">
        <v>74866.585372479996</v>
      </c>
      <c r="V82" s="24">
        <v>77047.553847479998</v>
      </c>
      <c r="W82" s="24">
        <v>80963.800073000006</v>
      </c>
      <c r="X82" s="24">
        <v>82126.336855000001</v>
      </c>
      <c r="Y82" s="24">
        <v>84070.800432000004</v>
      </c>
      <c r="Z82" s="24">
        <v>85028.386047000007</v>
      </c>
      <c r="AA82" s="24">
        <v>86375.310177000007</v>
      </c>
      <c r="AB82" s="24">
        <v>90134.010752999995</v>
      </c>
      <c r="AC82" s="24">
        <v>90470.426185000004</v>
      </c>
      <c r="AD82" s="24">
        <v>87447.119690399995</v>
      </c>
      <c r="AE82" s="24">
        <v>89445.994279999999</v>
      </c>
      <c r="AF82" s="24">
        <v>89590.474426999994</v>
      </c>
      <c r="AG82" s="24">
        <v>92148.437137000001</v>
      </c>
      <c r="AH82" s="24">
        <v>92246.420629999993</v>
      </c>
      <c r="AI82" s="24">
        <v>90200.686440999998</v>
      </c>
      <c r="AJ82" s="24">
        <v>90176.729858600011</v>
      </c>
      <c r="AK82" s="24">
        <v>92562.991645000002</v>
      </c>
      <c r="AL82" s="24">
        <v>94052.807660000006</v>
      </c>
      <c r="AM82" s="24">
        <v>189119.46518999999</v>
      </c>
      <c r="AN82" s="24">
        <v>0</v>
      </c>
      <c r="AO82" s="24">
        <v>0</v>
      </c>
      <c r="AP82" s="24">
        <v>0</v>
      </c>
      <c r="AQ82" s="24">
        <v>0</v>
      </c>
      <c r="AR82" s="24">
        <v>0</v>
      </c>
      <c r="AS82" s="24">
        <v>0</v>
      </c>
      <c r="AT82" s="24">
        <v>0</v>
      </c>
      <c r="AU82" s="24">
        <v>794448.27871650003</v>
      </c>
      <c r="AV82" s="24">
        <v>783812.07703849999</v>
      </c>
      <c r="AW82" s="24">
        <v>771736.16715952998</v>
      </c>
      <c r="AX82" s="24">
        <v>809131.00550855009</v>
      </c>
      <c r="AY82" s="24">
        <v>820079.51706730004</v>
      </c>
      <c r="AZ82" s="113">
        <v>822825.77225633</v>
      </c>
      <c r="BA82" s="95">
        <v>825359.12101367</v>
      </c>
      <c r="BB82" s="95">
        <v>831718.81559995993</v>
      </c>
      <c r="BC82" s="95">
        <v>842406.82769774995</v>
      </c>
      <c r="BD82" s="722">
        <v>1254575.52596299</v>
      </c>
      <c r="BE82" s="722">
        <v>1244801.8001340399</v>
      </c>
      <c r="BF82" s="723">
        <v>1254291.2733906598</v>
      </c>
    </row>
    <row r="83" spans="1:58" ht="15.75" customHeight="1">
      <c r="A83" s="19" t="s">
        <v>940</v>
      </c>
      <c r="B83" s="24">
        <v>36957.445600970001</v>
      </c>
      <c r="C83" s="24">
        <v>31405.667204959998</v>
      </c>
      <c r="D83" s="24">
        <v>126903.20981934</v>
      </c>
      <c r="E83" s="24">
        <v>55355.093688690002</v>
      </c>
      <c r="F83" s="24">
        <v>138908.81670513001</v>
      </c>
      <c r="G83" s="24">
        <v>330837.41128162999</v>
      </c>
      <c r="H83" s="24">
        <v>68244.684399580001</v>
      </c>
      <c r="I83" s="24">
        <v>38977.7199597</v>
      </c>
      <c r="J83" s="24">
        <v>124756.46556252999</v>
      </c>
      <c r="K83" s="24">
        <v>136853.5294573</v>
      </c>
      <c r="L83" s="24">
        <v>154237.69735295002</v>
      </c>
      <c r="M83" s="24">
        <v>244020.94004207998</v>
      </c>
      <c r="N83" s="24">
        <v>266549.34113217</v>
      </c>
      <c r="O83" s="24">
        <v>177931.76436117</v>
      </c>
      <c r="P83" s="24">
        <v>199329.78093472001</v>
      </c>
      <c r="Q83" s="24">
        <v>384214.53605046001</v>
      </c>
      <c r="R83" s="24">
        <v>281088.18526134006</v>
      </c>
      <c r="S83" s="24">
        <v>212414.82342057998</v>
      </c>
      <c r="T83" s="24">
        <v>128319.68310666</v>
      </c>
      <c r="U83" s="24">
        <v>145213.2839868</v>
      </c>
      <c r="V83" s="24">
        <v>153074.02943698002</v>
      </c>
      <c r="W83" s="24">
        <v>693848.18899237004</v>
      </c>
      <c r="X83" s="24">
        <v>192766.85137804001</v>
      </c>
      <c r="Y83" s="24">
        <v>388247.25061615999</v>
      </c>
      <c r="Z83" s="24">
        <v>494571.83200165001</v>
      </c>
      <c r="AA83" s="24">
        <v>602954.93622391007</v>
      </c>
      <c r="AB83" s="24">
        <v>634298.57592459</v>
      </c>
      <c r="AC83" s="24">
        <v>353469.84196762001</v>
      </c>
      <c r="AD83" s="24">
        <v>390593.03656510997</v>
      </c>
      <c r="AE83" s="24">
        <v>382033.35346591996</v>
      </c>
      <c r="AF83" s="24">
        <v>492369.60310978</v>
      </c>
      <c r="AG83" s="24">
        <v>566089.47023015004</v>
      </c>
      <c r="AH83" s="24">
        <v>126683.26933792999</v>
      </c>
      <c r="AI83" s="24">
        <v>194981.36079270998</v>
      </c>
      <c r="AJ83" s="24">
        <v>133007.63468714</v>
      </c>
      <c r="AK83" s="24">
        <v>375017.09845604998</v>
      </c>
      <c r="AL83" s="24">
        <v>260405.79586760001</v>
      </c>
      <c r="AM83" s="24">
        <v>294964.49524553999</v>
      </c>
      <c r="AN83" s="24">
        <v>289537.39913762</v>
      </c>
      <c r="AO83" s="24">
        <v>203957.73152214999</v>
      </c>
      <c r="AP83" s="24">
        <v>349118.34827003005</v>
      </c>
      <c r="AQ83" s="24">
        <v>711073.73210086999</v>
      </c>
      <c r="AR83" s="24">
        <v>825779.28767449001</v>
      </c>
      <c r="AS83" s="24">
        <v>462248.62651779997</v>
      </c>
      <c r="AT83" s="24">
        <v>565881.34323582996</v>
      </c>
      <c r="AU83" s="24">
        <v>212176.51287482001</v>
      </c>
      <c r="AV83" s="24">
        <v>167419.98417267998</v>
      </c>
      <c r="AW83" s="24">
        <v>446282.82264004997</v>
      </c>
      <c r="AX83" s="24">
        <v>404161.90155138</v>
      </c>
      <c r="AY83" s="24">
        <v>501259.99603827001</v>
      </c>
      <c r="AZ83" s="113">
        <v>271943.93042841001</v>
      </c>
      <c r="BA83" s="95">
        <v>341736.50280215003</v>
      </c>
      <c r="BB83" s="95">
        <v>276017.52136700001</v>
      </c>
      <c r="BC83" s="95">
        <v>306334.88921275001</v>
      </c>
      <c r="BD83" s="722">
        <v>278133.67120977002</v>
      </c>
      <c r="BE83" s="722">
        <v>438701.94029096997</v>
      </c>
      <c r="BF83" s="723">
        <v>513982.62670690002</v>
      </c>
    </row>
    <row r="84" spans="1:58" ht="15.75" customHeight="1" thickBot="1">
      <c r="A84" s="729" t="s">
        <v>941</v>
      </c>
      <c r="B84" s="730">
        <v>0</v>
      </c>
      <c r="C84" s="730">
        <v>0</v>
      </c>
      <c r="D84" s="730">
        <v>0</v>
      </c>
      <c r="E84" s="730">
        <v>0</v>
      </c>
      <c r="F84" s="730">
        <v>0</v>
      </c>
      <c r="G84" s="730">
        <v>0</v>
      </c>
      <c r="H84" s="730">
        <v>0</v>
      </c>
      <c r="I84" s="730">
        <v>0</v>
      </c>
      <c r="J84" s="730">
        <v>0</v>
      </c>
      <c r="K84" s="730">
        <v>0</v>
      </c>
      <c r="L84" s="730">
        <v>0</v>
      </c>
      <c r="M84" s="730">
        <v>0</v>
      </c>
      <c r="N84" s="730">
        <v>0</v>
      </c>
      <c r="O84" s="730">
        <v>0</v>
      </c>
      <c r="P84" s="730">
        <v>0</v>
      </c>
      <c r="Q84" s="730">
        <v>0</v>
      </c>
      <c r="R84" s="730">
        <v>0</v>
      </c>
      <c r="S84" s="730">
        <v>0</v>
      </c>
      <c r="T84" s="730">
        <v>0</v>
      </c>
      <c r="U84" s="730">
        <v>0</v>
      </c>
      <c r="V84" s="730">
        <v>0</v>
      </c>
      <c r="W84" s="730">
        <v>606950.24763955001</v>
      </c>
      <c r="X84" s="730">
        <v>62767.911342290005</v>
      </c>
      <c r="Y84" s="730">
        <v>266030.88799980999</v>
      </c>
      <c r="Z84" s="730">
        <v>351249.99999982002</v>
      </c>
      <c r="AA84" s="730">
        <v>430799.99999982002</v>
      </c>
      <c r="AB84" s="730">
        <v>444519.99999982002</v>
      </c>
      <c r="AC84" s="730">
        <v>268699.95616420003</v>
      </c>
      <c r="AD84" s="730">
        <v>226570.77277158</v>
      </c>
      <c r="AE84" s="730">
        <v>247299.99999981999</v>
      </c>
      <c r="AF84" s="730">
        <v>382349.99999981001</v>
      </c>
      <c r="AG84" s="730">
        <v>1E-8</v>
      </c>
      <c r="AH84" s="730">
        <v>4999.9999998000003</v>
      </c>
      <c r="AI84" s="730">
        <v>52549.999999800006</v>
      </c>
      <c r="AJ84" s="730">
        <v>5499.9999998000003</v>
      </c>
      <c r="AK84" s="730">
        <v>100700.00000002001</v>
      </c>
      <c r="AL84" s="730">
        <v>102614.58013818</v>
      </c>
      <c r="AM84" s="730">
        <v>79599.999999799998</v>
      </c>
      <c r="AN84" s="730">
        <v>0</v>
      </c>
      <c r="AO84" s="730">
        <v>0</v>
      </c>
      <c r="AP84" s="730">
        <v>0</v>
      </c>
      <c r="AQ84" s="730">
        <v>113644.38472066</v>
      </c>
      <c r="AR84" s="730">
        <v>0</v>
      </c>
      <c r="AS84" s="730">
        <v>0</v>
      </c>
      <c r="AT84" s="730">
        <v>0</v>
      </c>
      <c r="AU84" s="730">
        <v>29999.999999799998</v>
      </c>
      <c r="AV84" s="730">
        <v>2999.9999998000003</v>
      </c>
      <c r="AW84" s="730">
        <v>131649.17808199002</v>
      </c>
      <c r="AX84" s="730">
        <v>60999.178081990001</v>
      </c>
      <c r="AY84" s="730">
        <v>107399.17808199</v>
      </c>
      <c r="AZ84" s="731">
        <v>10149.17808199</v>
      </c>
      <c r="BA84" s="732">
        <v>1999.17808199</v>
      </c>
      <c r="BB84" s="732">
        <v>35899.999999800006</v>
      </c>
      <c r="BC84" s="732">
        <v>6899.9999998000003</v>
      </c>
      <c r="BD84" s="733">
        <v>11999.999999799998</v>
      </c>
      <c r="BE84" s="733">
        <v>196849.9999998</v>
      </c>
      <c r="BF84" s="734">
        <v>259799.9999998</v>
      </c>
    </row>
    <row r="85" spans="1:58" ht="18" thickTop="1">
      <c r="A85" s="1" t="s">
        <v>942</v>
      </c>
      <c r="C85" s="33"/>
    </row>
    <row r="86" spans="1:58">
      <c r="A86" s="1"/>
      <c r="C86" s="33"/>
    </row>
    <row r="87" spans="1:58" ht="14.25">
      <c r="A87" s="34" t="s">
        <v>39</v>
      </c>
    </row>
  </sheetData>
  <pageMargins left="0.65" right="0.1" top="0.65" bottom="0.16" header="0.18" footer="0.16"/>
  <pageSetup paperSize="9" scale="36" orientation="portrait" r:id="rId1"/>
  <headerFooter alignWithMargins="0"/>
  <colBreaks count="5" manualBreakCount="5">
    <brk id="10" max="85" man="1"/>
    <brk id="19" max="85" man="1"/>
    <brk id="28" max="85" man="1"/>
    <brk id="37" max="85" man="1"/>
    <brk id="45" max="8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87"/>
  <sheetViews>
    <sheetView view="pageBreakPreview" zoomScaleSheetLayoutView="100" workbookViewId="0">
      <pane xSplit="1" ySplit="2" topLeftCell="BC3" activePane="bottomRight" state="frozen"/>
      <selection sqref="A1:A2"/>
      <selection pane="topRight" sqref="A1:A2"/>
      <selection pane="bottomLeft" sqref="A1:A2"/>
      <selection pane="bottomRight" activeCell="A76" sqref="A76"/>
    </sheetView>
  </sheetViews>
  <sheetFormatPr defaultColWidth="16.5703125" defaultRowHeight="15.75"/>
  <cols>
    <col min="1" max="1" width="60" style="33" customWidth="1"/>
    <col min="2" max="34" width="15.5703125" style="1" bestFit="1" customWidth="1"/>
    <col min="35" max="35" width="15.5703125" style="1" customWidth="1"/>
    <col min="36" max="52" width="15.5703125" style="1" bestFit="1" customWidth="1"/>
    <col min="53" max="55" width="16.5703125" style="1"/>
    <col min="56" max="58" width="17.28515625" style="1" bestFit="1" customWidth="1"/>
    <col min="59" max="220" width="16.5703125" style="1"/>
    <col min="221" max="221" width="60" style="1" customWidth="1"/>
    <col min="222" max="254" width="15.5703125" style="1" bestFit="1" customWidth="1"/>
    <col min="255" max="255" width="15.5703125" style="1" customWidth="1"/>
    <col min="256" max="272" width="15.5703125" style="1" bestFit="1" customWidth="1"/>
    <col min="273" max="275" width="16.5703125" style="1"/>
    <col min="276" max="278" width="17.28515625" style="1" bestFit="1" customWidth="1"/>
    <col min="279" max="476" width="16.5703125" style="1"/>
    <col min="477" max="477" width="60" style="1" customWidth="1"/>
    <col min="478" max="510" width="15.5703125" style="1" bestFit="1" customWidth="1"/>
    <col min="511" max="511" width="15.5703125" style="1" customWidth="1"/>
    <col min="512" max="528" width="15.5703125" style="1" bestFit="1" customWidth="1"/>
    <col min="529" max="531" width="16.5703125" style="1"/>
    <col min="532" max="534" width="17.28515625" style="1" bestFit="1" customWidth="1"/>
    <col min="535" max="732" width="16.5703125" style="1"/>
    <col min="733" max="733" width="60" style="1" customWidth="1"/>
    <col min="734" max="766" width="15.5703125" style="1" bestFit="1" customWidth="1"/>
    <col min="767" max="767" width="15.5703125" style="1" customWidth="1"/>
    <col min="768" max="784" width="15.5703125" style="1" bestFit="1" customWidth="1"/>
    <col min="785" max="787" width="16.5703125" style="1"/>
    <col min="788" max="790" width="17.28515625" style="1" bestFit="1" customWidth="1"/>
    <col min="791" max="988" width="16.5703125" style="1"/>
    <col min="989" max="989" width="60" style="1" customWidth="1"/>
    <col min="990" max="1022" width="15.5703125" style="1" bestFit="1" customWidth="1"/>
    <col min="1023" max="1023" width="15.5703125" style="1" customWidth="1"/>
    <col min="1024" max="1040" width="15.5703125" style="1" bestFit="1" customWidth="1"/>
    <col min="1041" max="1043" width="16.5703125" style="1"/>
    <col min="1044" max="1046" width="17.28515625" style="1" bestFit="1" customWidth="1"/>
    <col min="1047" max="1244" width="16.5703125" style="1"/>
    <col min="1245" max="1245" width="60" style="1" customWidth="1"/>
    <col min="1246" max="1278" width="15.5703125" style="1" bestFit="1" customWidth="1"/>
    <col min="1279" max="1279" width="15.5703125" style="1" customWidth="1"/>
    <col min="1280" max="1296" width="15.5703125" style="1" bestFit="1" customWidth="1"/>
    <col min="1297" max="1299" width="16.5703125" style="1"/>
    <col min="1300" max="1302" width="17.28515625" style="1" bestFit="1" customWidth="1"/>
    <col min="1303" max="1500" width="16.5703125" style="1"/>
    <col min="1501" max="1501" width="60" style="1" customWidth="1"/>
    <col min="1502" max="1534" width="15.5703125" style="1" bestFit="1" customWidth="1"/>
    <col min="1535" max="1535" width="15.5703125" style="1" customWidth="1"/>
    <col min="1536" max="1552" width="15.5703125" style="1" bestFit="1" customWidth="1"/>
    <col min="1553" max="1555" width="16.5703125" style="1"/>
    <col min="1556" max="1558" width="17.28515625" style="1" bestFit="1" customWidth="1"/>
    <col min="1559" max="1756" width="16.5703125" style="1"/>
    <col min="1757" max="1757" width="60" style="1" customWidth="1"/>
    <col min="1758" max="1790" width="15.5703125" style="1" bestFit="1" customWidth="1"/>
    <col min="1791" max="1791" width="15.5703125" style="1" customWidth="1"/>
    <col min="1792" max="1808" width="15.5703125" style="1" bestFit="1" customWidth="1"/>
    <col min="1809" max="1811" width="16.5703125" style="1"/>
    <col min="1812" max="1814" width="17.28515625" style="1" bestFit="1" customWidth="1"/>
    <col min="1815" max="2012" width="16.5703125" style="1"/>
    <col min="2013" max="2013" width="60" style="1" customWidth="1"/>
    <col min="2014" max="2046" width="15.5703125" style="1" bestFit="1" customWidth="1"/>
    <col min="2047" max="2047" width="15.5703125" style="1" customWidth="1"/>
    <col min="2048" max="2064" width="15.5703125" style="1" bestFit="1" customWidth="1"/>
    <col min="2065" max="2067" width="16.5703125" style="1"/>
    <col min="2068" max="2070" width="17.28515625" style="1" bestFit="1" customWidth="1"/>
    <col min="2071" max="2268" width="16.5703125" style="1"/>
    <col min="2269" max="2269" width="60" style="1" customWidth="1"/>
    <col min="2270" max="2302" width="15.5703125" style="1" bestFit="1" customWidth="1"/>
    <col min="2303" max="2303" width="15.5703125" style="1" customWidth="1"/>
    <col min="2304" max="2320" width="15.5703125" style="1" bestFit="1" customWidth="1"/>
    <col min="2321" max="2323" width="16.5703125" style="1"/>
    <col min="2324" max="2326" width="17.28515625" style="1" bestFit="1" customWidth="1"/>
    <col min="2327" max="2524" width="16.5703125" style="1"/>
    <col min="2525" max="2525" width="60" style="1" customWidth="1"/>
    <col min="2526" max="2558" width="15.5703125" style="1" bestFit="1" customWidth="1"/>
    <col min="2559" max="2559" width="15.5703125" style="1" customWidth="1"/>
    <col min="2560" max="2576" width="15.5703125" style="1" bestFit="1" customWidth="1"/>
    <col min="2577" max="2579" width="16.5703125" style="1"/>
    <col min="2580" max="2582" width="17.28515625" style="1" bestFit="1" customWidth="1"/>
    <col min="2583" max="2780" width="16.5703125" style="1"/>
    <col min="2781" max="2781" width="60" style="1" customWidth="1"/>
    <col min="2782" max="2814" width="15.5703125" style="1" bestFit="1" customWidth="1"/>
    <col min="2815" max="2815" width="15.5703125" style="1" customWidth="1"/>
    <col min="2816" max="2832" width="15.5703125" style="1" bestFit="1" customWidth="1"/>
    <col min="2833" max="2835" width="16.5703125" style="1"/>
    <col min="2836" max="2838" width="17.28515625" style="1" bestFit="1" customWidth="1"/>
    <col min="2839" max="3036" width="16.5703125" style="1"/>
    <col min="3037" max="3037" width="60" style="1" customWidth="1"/>
    <col min="3038" max="3070" width="15.5703125" style="1" bestFit="1" customWidth="1"/>
    <col min="3071" max="3071" width="15.5703125" style="1" customWidth="1"/>
    <col min="3072" max="3088" width="15.5703125" style="1" bestFit="1" customWidth="1"/>
    <col min="3089" max="3091" width="16.5703125" style="1"/>
    <col min="3092" max="3094" width="17.28515625" style="1" bestFit="1" customWidth="1"/>
    <col min="3095" max="3292" width="16.5703125" style="1"/>
    <col min="3293" max="3293" width="60" style="1" customWidth="1"/>
    <col min="3294" max="3326" width="15.5703125" style="1" bestFit="1" customWidth="1"/>
    <col min="3327" max="3327" width="15.5703125" style="1" customWidth="1"/>
    <col min="3328" max="3344" width="15.5703125" style="1" bestFit="1" customWidth="1"/>
    <col min="3345" max="3347" width="16.5703125" style="1"/>
    <col min="3348" max="3350" width="17.28515625" style="1" bestFit="1" customWidth="1"/>
    <col min="3351" max="3548" width="16.5703125" style="1"/>
    <col min="3549" max="3549" width="60" style="1" customWidth="1"/>
    <col min="3550" max="3582" width="15.5703125" style="1" bestFit="1" customWidth="1"/>
    <col min="3583" max="3583" width="15.5703125" style="1" customWidth="1"/>
    <col min="3584" max="3600" width="15.5703125" style="1" bestFit="1" customWidth="1"/>
    <col min="3601" max="3603" width="16.5703125" style="1"/>
    <col min="3604" max="3606" width="17.28515625" style="1" bestFit="1" customWidth="1"/>
    <col min="3607" max="3804" width="16.5703125" style="1"/>
    <col min="3805" max="3805" width="60" style="1" customWidth="1"/>
    <col min="3806" max="3838" width="15.5703125" style="1" bestFit="1" customWidth="1"/>
    <col min="3839" max="3839" width="15.5703125" style="1" customWidth="1"/>
    <col min="3840" max="3856" width="15.5703125" style="1" bestFit="1" customWidth="1"/>
    <col min="3857" max="3859" width="16.5703125" style="1"/>
    <col min="3860" max="3862" width="17.28515625" style="1" bestFit="1" customWidth="1"/>
    <col min="3863" max="4060" width="16.5703125" style="1"/>
    <col min="4061" max="4061" width="60" style="1" customWidth="1"/>
    <col min="4062" max="4094" width="15.5703125" style="1" bestFit="1" customWidth="1"/>
    <col min="4095" max="4095" width="15.5703125" style="1" customWidth="1"/>
    <col min="4096" max="4112" width="15.5703125" style="1" bestFit="1" customWidth="1"/>
    <col min="4113" max="4115" width="16.5703125" style="1"/>
    <col min="4116" max="4118" width="17.28515625" style="1" bestFit="1" customWidth="1"/>
    <col min="4119" max="4316" width="16.5703125" style="1"/>
    <col min="4317" max="4317" width="60" style="1" customWidth="1"/>
    <col min="4318" max="4350" width="15.5703125" style="1" bestFit="1" customWidth="1"/>
    <col min="4351" max="4351" width="15.5703125" style="1" customWidth="1"/>
    <col min="4352" max="4368" width="15.5703125" style="1" bestFit="1" customWidth="1"/>
    <col min="4369" max="4371" width="16.5703125" style="1"/>
    <col min="4372" max="4374" width="17.28515625" style="1" bestFit="1" customWidth="1"/>
    <col min="4375" max="4572" width="16.5703125" style="1"/>
    <col min="4573" max="4573" width="60" style="1" customWidth="1"/>
    <col min="4574" max="4606" width="15.5703125" style="1" bestFit="1" customWidth="1"/>
    <col min="4607" max="4607" width="15.5703125" style="1" customWidth="1"/>
    <col min="4608" max="4624" width="15.5703125" style="1" bestFit="1" customWidth="1"/>
    <col min="4625" max="4627" width="16.5703125" style="1"/>
    <col min="4628" max="4630" width="17.28515625" style="1" bestFit="1" customWidth="1"/>
    <col min="4631" max="4828" width="16.5703125" style="1"/>
    <col min="4829" max="4829" width="60" style="1" customWidth="1"/>
    <col min="4830" max="4862" width="15.5703125" style="1" bestFit="1" customWidth="1"/>
    <col min="4863" max="4863" width="15.5703125" style="1" customWidth="1"/>
    <col min="4864" max="4880" width="15.5703125" style="1" bestFit="1" customWidth="1"/>
    <col min="4881" max="4883" width="16.5703125" style="1"/>
    <col min="4884" max="4886" width="17.28515625" style="1" bestFit="1" customWidth="1"/>
    <col min="4887" max="5084" width="16.5703125" style="1"/>
    <col min="5085" max="5085" width="60" style="1" customWidth="1"/>
    <col min="5086" max="5118" width="15.5703125" style="1" bestFit="1" customWidth="1"/>
    <col min="5119" max="5119" width="15.5703125" style="1" customWidth="1"/>
    <col min="5120" max="5136" width="15.5703125" style="1" bestFit="1" customWidth="1"/>
    <col min="5137" max="5139" width="16.5703125" style="1"/>
    <col min="5140" max="5142" width="17.28515625" style="1" bestFit="1" customWidth="1"/>
    <col min="5143" max="5340" width="16.5703125" style="1"/>
    <col min="5341" max="5341" width="60" style="1" customWidth="1"/>
    <col min="5342" max="5374" width="15.5703125" style="1" bestFit="1" customWidth="1"/>
    <col min="5375" max="5375" width="15.5703125" style="1" customWidth="1"/>
    <col min="5376" max="5392" width="15.5703125" style="1" bestFit="1" customWidth="1"/>
    <col min="5393" max="5395" width="16.5703125" style="1"/>
    <col min="5396" max="5398" width="17.28515625" style="1" bestFit="1" customWidth="1"/>
    <col min="5399" max="5596" width="16.5703125" style="1"/>
    <col min="5597" max="5597" width="60" style="1" customWidth="1"/>
    <col min="5598" max="5630" width="15.5703125" style="1" bestFit="1" customWidth="1"/>
    <col min="5631" max="5631" width="15.5703125" style="1" customWidth="1"/>
    <col min="5632" max="5648" width="15.5703125" style="1" bestFit="1" customWidth="1"/>
    <col min="5649" max="5651" width="16.5703125" style="1"/>
    <col min="5652" max="5654" width="17.28515625" style="1" bestFit="1" customWidth="1"/>
    <col min="5655" max="5852" width="16.5703125" style="1"/>
    <col min="5853" max="5853" width="60" style="1" customWidth="1"/>
    <col min="5854" max="5886" width="15.5703125" style="1" bestFit="1" customWidth="1"/>
    <col min="5887" max="5887" width="15.5703125" style="1" customWidth="1"/>
    <col min="5888" max="5904" width="15.5703125" style="1" bestFit="1" customWidth="1"/>
    <col min="5905" max="5907" width="16.5703125" style="1"/>
    <col min="5908" max="5910" width="17.28515625" style="1" bestFit="1" customWidth="1"/>
    <col min="5911" max="6108" width="16.5703125" style="1"/>
    <col min="6109" max="6109" width="60" style="1" customWidth="1"/>
    <col min="6110" max="6142" width="15.5703125" style="1" bestFit="1" customWidth="1"/>
    <col min="6143" max="6143" width="15.5703125" style="1" customWidth="1"/>
    <col min="6144" max="6160" width="15.5703125" style="1" bestFit="1" customWidth="1"/>
    <col min="6161" max="6163" width="16.5703125" style="1"/>
    <col min="6164" max="6166" width="17.28515625" style="1" bestFit="1" customWidth="1"/>
    <col min="6167" max="6364" width="16.5703125" style="1"/>
    <col min="6365" max="6365" width="60" style="1" customWidth="1"/>
    <col min="6366" max="6398" width="15.5703125" style="1" bestFit="1" customWidth="1"/>
    <col min="6399" max="6399" width="15.5703125" style="1" customWidth="1"/>
    <col min="6400" max="6416" width="15.5703125" style="1" bestFit="1" customWidth="1"/>
    <col min="6417" max="6419" width="16.5703125" style="1"/>
    <col min="6420" max="6422" width="17.28515625" style="1" bestFit="1" customWidth="1"/>
    <col min="6423" max="6620" width="16.5703125" style="1"/>
    <col min="6621" max="6621" width="60" style="1" customWidth="1"/>
    <col min="6622" max="6654" width="15.5703125" style="1" bestFit="1" customWidth="1"/>
    <col min="6655" max="6655" width="15.5703125" style="1" customWidth="1"/>
    <col min="6656" max="6672" width="15.5703125" style="1" bestFit="1" customWidth="1"/>
    <col min="6673" max="6675" width="16.5703125" style="1"/>
    <col min="6676" max="6678" width="17.28515625" style="1" bestFit="1" customWidth="1"/>
    <col min="6679" max="6876" width="16.5703125" style="1"/>
    <col min="6877" max="6877" width="60" style="1" customWidth="1"/>
    <col min="6878" max="6910" width="15.5703125" style="1" bestFit="1" customWidth="1"/>
    <col min="6911" max="6911" width="15.5703125" style="1" customWidth="1"/>
    <col min="6912" max="6928" width="15.5703125" style="1" bestFit="1" customWidth="1"/>
    <col min="6929" max="6931" width="16.5703125" style="1"/>
    <col min="6932" max="6934" width="17.28515625" style="1" bestFit="1" customWidth="1"/>
    <col min="6935" max="7132" width="16.5703125" style="1"/>
    <col min="7133" max="7133" width="60" style="1" customWidth="1"/>
    <col min="7134" max="7166" width="15.5703125" style="1" bestFit="1" customWidth="1"/>
    <col min="7167" max="7167" width="15.5703125" style="1" customWidth="1"/>
    <col min="7168" max="7184" width="15.5703125" style="1" bestFit="1" customWidth="1"/>
    <col min="7185" max="7187" width="16.5703125" style="1"/>
    <col min="7188" max="7190" width="17.28515625" style="1" bestFit="1" customWidth="1"/>
    <col min="7191" max="7388" width="16.5703125" style="1"/>
    <col min="7389" max="7389" width="60" style="1" customWidth="1"/>
    <col min="7390" max="7422" width="15.5703125" style="1" bestFit="1" customWidth="1"/>
    <col min="7423" max="7423" width="15.5703125" style="1" customWidth="1"/>
    <col min="7424" max="7440" width="15.5703125" style="1" bestFit="1" customWidth="1"/>
    <col min="7441" max="7443" width="16.5703125" style="1"/>
    <col min="7444" max="7446" width="17.28515625" style="1" bestFit="1" customWidth="1"/>
    <col min="7447" max="7644" width="16.5703125" style="1"/>
    <col min="7645" max="7645" width="60" style="1" customWidth="1"/>
    <col min="7646" max="7678" width="15.5703125" style="1" bestFit="1" customWidth="1"/>
    <col min="7679" max="7679" width="15.5703125" style="1" customWidth="1"/>
    <col min="7680" max="7696" width="15.5703125" style="1" bestFit="1" customWidth="1"/>
    <col min="7697" max="7699" width="16.5703125" style="1"/>
    <col min="7700" max="7702" width="17.28515625" style="1" bestFit="1" customWidth="1"/>
    <col min="7703" max="7900" width="16.5703125" style="1"/>
    <col min="7901" max="7901" width="60" style="1" customWidth="1"/>
    <col min="7902" max="7934" width="15.5703125" style="1" bestFit="1" customWidth="1"/>
    <col min="7935" max="7935" width="15.5703125" style="1" customWidth="1"/>
    <col min="7936" max="7952" width="15.5703125" style="1" bestFit="1" customWidth="1"/>
    <col min="7953" max="7955" width="16.5703125" style="1"/>
    <col min="7956" max="7958" width="17.28515625" style="1" bestFit="1" customWidth="1"/>
    <col min="7959" max="8156" width="16.5703125" style="1"/>
    <col min="8157" max="8157" width="60" style="1" customWidth="1"/>
    <col min="8158" max="8190" width="15.5703125" style="1" bestFit="1" customWidth="1"/>
    <col min="8191" max="8191" width="15.5703125" style="1" customWidth="1"/>
    <col min="8192" max="8208" width="15.5703125" style="1" bestFit="1" customWidth="1"/>
    <col min="8209" max="8211" width="16.5703125" style="1"/>
    <col min="8212" max="8214" width="17.28515625" style="1" bestFit="1" customWidth="1"/>
    <col min="8215" max="8412" width="16.5703125" style="1"/>
    <col min="8413" max="8413" width="60" style="1" customWidth="1"/>
    <col min="8414" max="8446" width="15.5703125" style="1" bestFit="1" customWidth="1"/>
    <col min="8447" max="8447" width="15.5703125" style="1" customWidth="1"/>
    <col min="8448" max="8464" width="15.5703125" style="1" bestFit="1" customWidth="1"/>
    <col min="8465" max="8467" width="16.5703125" style="1"/>
    <col min="8468" max="8470" width="17.28515625" style="1" bestFit="1" customWidth="1"/>
    <col min="8471" max="8668" width="16.5703125" style="1"/>
    <col min="8669" max="8669" width="60" style="1" customWidth="1"/>
    <col min="8670" max="8702" width="15.5703125" style="1" bestFit="1" customWidth="1"/>
    <col min="8703" max="8703" width="15.5703125" style="1" customWidth="1"/>
    <col min="8704" max="8720" width="15.5703125" style="1" bestFit="1" customWidth="1"/>
    <col min="8721" max="8723" width="16.5703125" style="1"/>
    <col min="8724" max="8726" width="17.28515625" style="1" bestFit="1" customWidth="1"/>
    <col min="8727" max="8924" width="16.5703125" style="1"/>
    <col min="8925" max="8925" width="60" style="1" customWidth="1"/>
    <col min="8926" max="8958" width="15.5703125" style="1" bestFit="1" customWidth="1"/>
    <col min="8959" max="8959" width="15.5703125" style="1" customWidth="1"/>
    <col min="8960" max="8976" width="15.5703125" style="1" bestFit="1" customWidth="1"/>
    <col min="8977" max="8979" width="16.5703125" style="1"/>
    <col min="8980" max="8982" width="17.28515625" style="1" bestFit="1" customWidth="1"/>
    <col min="8983" max="9180" width="16.5703125" style="1"/>
    <col min="9181" max="9181" width="60" style="1" customWidth="1"/>
    <col min="9182" max="9214" width="15.5703125" style="1" bestFit="1" customWidth="1"/>
    <col min="9215" max="9215" width="15.5703125" style="1" customWidth="1"/>
    <col min="9216" max="9232" width="15.5703125" style="1" bestFit="1" customWidth="1"/>
    <col min="9233" max="9235" width="16.5703125" style="1"/>
    <col min="9236" max="9238" width="17.28515625" style="1" bestFit="1" customWidth="1"/>
    <col min="9239" max="9436" width="16.5703125" style="1"/>
    <col min="9437" max="9437" width="60" style="1" customWidth="1"/>
    <col min="9438" max="9470" width="15.5703125" style="1" bestFit="1" customWidth="1"/>
    <col min="9471" max="9471" width="15.5703125" style="1" customWidth="1"/>
    <col min="9472" max="9488" width="15.5703125" style="1" bestFit="1" customWidth="1"/>
    <col min="9489" max="9491" width="16.5703125" style="1"/>
    <col min="9492" max="9494" width="17.28515625" style="1" bestFit="1" customWidth="1"/>
    <col min="9495" max="9692" width="16.5703125" style="1"/>
    <col min="9693" max="9693" width="60" style="1" customWidth="1"/>
    <col min="9694" max="9726" width="15.5703125" style="1" bestFit="1" customWidth="1"/>
    <col min="9727" max="9727" width="15.5703125" style="1" customWidth="1"/>
    <col min="9728" max="9744" width="15.5703125" style="1" bestFit="1" customWidth="1"/>
    <col min="9745" max="9747" width="16.5703125" style="1"/>
    <col min="9748" max="9750" width="17.28515625" style="1" bestFit="1" customWidth="1"/>
    <col min="9751" max="9948" width="16.5703125" style="1"/>
    <col min="9949" max="9949" width="60" style="1" customWidth="1"/>
    <col min="9950" max="9982" width="15.5703125" style="1" bestFit="1" customWidth="1"/>
    <col min="9983" max="9983" width="15.5703125" style="1" customWidth="1"/>
    <col min="9984" max="10000" width="15.5703125" style="1" bestFit="1" customWidth="1"/>
    <col min="10001" max="10003" width="16.5703125" style="1"/>
    <col min="10004" max="10006" width="17.28515625" style="1" bestFit="1" customWidth="1"/>
    <col min="10007" max="10204" width="16.5703125" style="1"/>
    <col min="10205" max="10205" width="60" style="1" customWidth="1"/>
    <col min="10206" max="10238" width="15.5703125" style="1" bestFit="1" customWidth="1"/>
    <col min="10239" max="10239" width="15.5703125" style="1" customWidth="1"/>
    <col min="10240" max="10256" width="15.5703125" style="1" bestFit="1" customWidth="1"/>
    <col min="10257" max="10259" width="16.5703125" style="1"/>
    <col min="10260" max="10262" width="17.28515625" style="1" bestFit="1" customWidth="1"/>
    <col min="10263" max="10460" width="16.5703125" style="1"/>
    <col min="10461" max="10461" width="60" style="1" customWidth="1"/>
    <col min="10462" max="10494" width="15.5703125" style="1" bestFit="1" customWidth="1"/>
    <col min="10495" max="10495" width="15.5703125" style="1" customWidth="1"/>
    <col min="10496" max="10512" width="15.5703125" style="1" bestFit="1" customWidth="1"/>
    <col min="10513" max="10515" width="16.5703125" style="1"/>
    <col min="10516" max="10518" width="17.28515625" style="1" bestFit="1" customWidth="1"/>
    <col min="10519" max="10716" width="16.5703125" style="1"/>
    <col min="10717" max="10717" width="60" style="1" customWidth="1"/>
    <col min="10718" max="10750" width="15.5703125" style="1" bestFit="1" customWidth="1"/>
    <col min="10751" max="10751" width="15.5703125" style="1" customWidth="1"/>
    <col min="10752" max="10768" width="15.5703125" style="1" bestFit="1" customWidth="1"/>
    <col min="10769" max="10771" width="16.5703125" style="1"/>
    <col min="10772" max="10774" width="17.28515625" style="1" bestFit="1" customWidth="1"/>
    <col min="10775" max="10972" width="16.5703125" style="1"/>
    <col min="10973" max="10973" width="60" style="1" customWidth="1"/>
    <col min="10974" max="11006" width="15.5703125" style="1" bestFit="1" customWidth="1"/>
    <col min="11007" max="11007" width="15.5703125" style="1" customWidth="1"/>
    <col min="11008" max="11024" width="15.5703125" style="1" bestFit="1" customWidth="1"/>
    <col min="11025" max="11027" width="16.5703125" style="1"/>
    <col min="11028" max="11030" width="17.28515625" style="1" bestFit="1" customWidth="1"/>
    <col min="11031" max="11228" width="16.5703125" style="1"/>
    <col min="11229" max="11229" width="60" style="1" customWidth="1"/>
    <col min="11230" max="11262" width="15.5703125" style="1" bestFit="1" customWidth="1"/>
    <col min="11263" max="11263" width="15.5703125" style="1" customWidth="1"/>
    <col min="11264" max="11280" width="15.5703125" style="1" bestFit="1" customWidth="1"/>
    <col min="11281" max="11283" width="16.5703125" style="1"/>
    <col min="11284" max="11286" width="17.28515625" style="1" bestFit="1" customWidth="1"/>
    <col min="11287" max="11484" width="16.5703125" style="1"/>
    <col min="11485" max="11485" width="60" style="1" customWidth="1"/>
    <col min="11486" max="11518" width="15.5703125" style="1" bestFit="1" customWidth="1"/>
    <col min="11519" max="11519" width="15.5703125" style="1" customWidth="1"/>
    <col min="11520" max="11536" width="15.5703125" style="1" bestFit="1" customWidth="1"/>
    <col min="11537" max="11539" width="16.5703125" style="1"/>
    <col min="11540" max="11542" width="17.28515625" style="1" bestFit="1" customWidth="1"/>
    <col min="11543" max="11740" width="16.5703125" style="1"/>
    <col min="11741" max="11741" width="60" style="1" customWidth="1"/>
    <col min="11742" max="11774" width="15.5703125" style="1" bestFit="1" customWidth="1"/>
    <col min="11775" max="11775" width="15.5703125" style="1" customWidth="1"/>
    <col min="11776" max="11792" width="15.5703125" style="1" bestFit="1" customWidth="1"/>
    <col min="11793" max="11795" width="16.5703125" style="1"/>
    <col min="11796" max="11798" width="17.28515625" style="1" bestFit="1" customWidth="1"/>
    <col min="11799" max="11996" width="16.5703125" style="1"/>
    <col min="11997" max="11997" width="60" style="1" customWidth="1"/>
    <col min="11998" max="12030" width="15.5703125" style="1" bestFit="1" customWidth="1"/>
    <col min="12031" max="12031" width="15.5703125" style="1" customWidth="1"/>
    <col min="12032" max="12048" width="15.5703125" style="1" bestFit="1" customWidth="1"/>
    <col min="12049" max="12051" width="16.5703125" style="1"/>
    <col min="12052" max="12054" width="17.28515625" style="1" bestFit="1" customWidth="1"/>
    <col min="12055" max="12252" width="16.5703125" style="1"/>
    <col min="12253" max="12253" width="60" style="1" customWidth="1"/>
    <col min="12254" max="12286" width="15.5703125" style="1" bestFit="1" customWidth="1"/>
    <col min="12287" max="12287" width="15.5703125" style="1" customWidth="1"/>
    <col min="12288" max="12304" width="15.5703125" style="1" bestFit="1" customWidth="1"/>
    <col min="12305" max="12307" width="16.5703125" style="1"/>
    <col min="12308" max="12310" width="17.28515625" style="1" bestFit="1" customWidth="1"/>
    <col min="12311" max="12508" width="16.5703125" style="1"/>
    <col min="12509" max="12509" width="60" style="1" customWidth="1"/>
    <col min="12510" max="12542" width="15.5703125" style="1" bestFit="1" customWidth="1"/>
    <col min="12543" max="12543" width="15.5703125" style="1" customWidth="1"/>
    <col min="12544" max="12560" width="15.5703125" style="1" bestFit="1" customWidth="1"/>
    <col min="12561" max="12563" width="16.5703125" style="1"/>
    <col min="12564" max="12566" width="17.28515625" style="1" bestFit="1" customWidth="1"/>
    <col min="12567" max="12764" width="16.5703125" style="1"/>
    <col min="12765" max="12765" width="60" style="1" customWidth="1"/>
    <col min="12766" max="12798" width="15.5703125" style="1" bestFit="1" customWidth="1"/>
    <col min="12799" max="12799" width="15.5703125" style="1" customWidth="1"/>
    <col min="12800" max="12816" width="15.5703125" style="1" bestFit="1" customWidth="1"/>
    <col min="12817" max="12819" width="16.5703125" style="1"/>
    <col min="12820" max="12822" width="17.28515625" style="1" bestFit="1" customWidth="1"/>
    <col min="12823" max="13020" width="16.5703125" style="1"/>
    <col min="13021" max="13021" width="60" style="1" customWidth="1"/>
    <col min="13022" max="13054" width="15.5703125" style="1" bestFit="1" customWidth="1"/>
    <col min="13055" max="13055" width="15.5703125" style="1" customWidth="1"/>
    <col min="13056" max="13072" width="15.5703125" style="1" bestFit="1" customWidth="1"/>
    <col min="13073" max="13075" width="16.5703125" style="1"/>
    <col min="13076" max="13078" width="17.28515625" style="1" bestFit="1" customWidth="1"/>
    <col min="13079" max="13276" width="16.5703125" style="1"/>
    <col min="13277" max="13277" width="60" style="1" customWidth="1"/>
    <col min="13278" max="13310" width="15.5703125" style="1" bestFit="1" customWidth="1"/>
    <col min="13311" max="13311" width="15.5703125" style="1" customWidth="1"/>
    <col min="13312" max="13328" width="15.5703125" style="1" bestFit="1" customWidth="1"/>
    <col min="13329" max="13331" width="16.5703125" style="1"/>
    <col min="13332" max="13334" width="17.28515625" style="1" bestFit="1" customWidth="1"/>
    <col min="13335" max="13532" width="16.5703125" style="1"/>
    <col min="13533" max="13533" width="60" style="1" customWidth="1"/>
    <col min="13534" max="13566" width="15.5703125" style="1" bestFit="1" customWidth="1"/>
    <col min="13567" max="13567" width="15.5703125" style="1" customWidth="1"/>
    <col min="13568" max="13584" width="15.5703125" style="1" bestFit="1" customWidth="1"/>
    <col min="13585" max="13587" width="16.5703125" style="1"/>
    <col min="13588" max="13590" width="17.28515625" style="1" bestFit="1" customWidth="1"/>
    <col min="13591" max="13788" width="16.5703125" style="1"/>
    <col min="13789" max="13789" width="60" style="1" customWidth="1"/>
    <col min="13790" max="13822" width="15.5703125" style="1" bestFit="1" customWidth="1"/>
    <col min="13823" max="13823" width="15.5703125" style="1" customWidth="1"/>
    <col min="13824" max="13840" width="15.5703125" style="1" bestFit="1" customWidth="1"/>
    <col min="13841" max="13843" width="16.5703125" style="1"/>
    <col min="13844" max="13846" width="17.28515625" style="1" bestFit="1" customWidth="1"/>
    <col min="13847" max="14044" width="16.5703125" style="1"/>
    <col min="14045" max="14045" width="60" style="1" customWidth="1"/>
    <col min="14046" max="14078" width="15.5703125" style="1" bestFit="1" customWidth="1"/>
    <col min="14079" max="14079" width="15.5703125" style="1" customWidth="1"/>
    <col min="14080" max="14096" width="15.5703125" style="1" bestFit="1" customWidth="1"/>
    <col min="14097" max="14099" width="16.5703125" style="1"/>
    <col min="14100" max="14102" width="17.28515625" style="1" bestFit="1" customWidth="1"/>
    <col min="14103" max="14300" width="16.5703125" style="1"/>
    <col min="14301" max="14301" width="60" style="1" customWidth="1"/>
    <col min="14302" max="14334" width="15.5703125" style="1" bestFit="1" customWidth="1"/>
    <col min="14335" max="14335" width="15.5703125" style="1" customWidth="1"/>
    <col min="14336" max="14352" width="15.5703125" style="1" bestFit="1" customWidth="1"/>
    <col min="14353" max="14355" width="16.5703125" style="1"/>
    <col min="14356" max="14358" width="17.28515625" style="1" bestFit="1" customWidth="1"/>
    <col min="14359" max="14556" width="16.5703125" style="1"/>
    <col min="14557" max="14557" width="60" style="1" customWidth="1"/>
    <col min="14558" max="14590" width="15.5703125" style="1" bestFit="1" customWidth="1"/>
    <col min="14591" max="14591" width="15.5703125" style="1" customWidth="1"/>
    <col min="14592" max="14608" width="15.5703125" style="1" bestFit="1" customWidth="1"/>
    <col min="14609" max="14611" width="16.5703125" style="1"/>
    <col min="14612" max="14614" width="17.28515625" style="1" bestFit="1" customWidth="1"/>
    <col min="14615" max="14812" width="16.5703125" style="1"/>
    <col min="14813" max="14813" width="60" style="1" customWidth="1"/>
    <col min="14814" max="14846" width="15.5703125" style="1" bestFit="1" customWidth="1"/>
    <col min="14847" max="14847" width="15.5703125" style="1" customWidth="1"/>
    <col min="14848" max="14864" width="15.5703125" style="1" bestFit="1" customWidth="1"/>
    <col min="14865" max="14867" width="16.5703125" style="1"/>
    <col min="14868" max="14870" width="17.28515625" style="1" bestFit="1" customWidth="1"/>
    <col min="14871" max="15068" width="16.5703125" style="1"/>
    <col min="15069" max="15069" width="60" style="1" customWidth="1"/>
    <col min="15070" max="15102" width="15.5703125" style="1" bestFit="1" customWidth="1"/>
    <col min="15103" max="15103" width="15.5703125" style="1" customWidth="1"/>
    <col min="15104" max="15120" width="15.5703125" style="1" bestFit="1" customWidth="1"/>
    <col min="15121" max="15123" width="16.5703125" style="1"/>
    <col min="15124" max="15126" width="17.28515625" style="1" bestFit="1" customWidth="1"/>
    <col min="15127" max="15324" width="16.5703125" style="1"/>
    <col min="15325" max="15325" width="60" style="1" customWidth="1"/>
    <col min="15326" max="15358" width="15.5703125" style="1" bestFit="1" customWidth="1"/>
    <col min="15359" max="15359" width="15.5703125" style="1" customWidth="1"/>
    <col min="15360" max="15376" width="15.5703125" style="1" bestFit="1" customWidth="1"/>
    <col min="15377" max="15379" width="16.5703125" style="1"/>
    <col min="15380" max="15382" width="17.28515625" style="1" bestFit="1" customWidth="1"/>
    <col min="15383" max="15580" width="16.5703125" style="1"/>
    <col min="15581" max="15581" width="60" style="1" customWidth="1"/>
    <col min="15582" max="15614" width="15.5703125" style="1" bestFit="1" customWidth="1"/>
    <col min="15615" max="15615" width="15.5703125" style="1" customWidth="1"/>
    <col min="15616" max="15632" width="15.5703125" style="1" bestFit="1" customWidth="1"/>
    <col min="15633" max="15635" width="16.5703125" style="1"/>
    <col min="15636" max="15638" width="17.28515625" style="1" bestFit="1" customWidth="1"/>
    <col min="15639" max="15836" width="16.5703125" style="1"/>
    <col min="15837" max="15837" width="60" style="1" customWidth="1"/>
    <col min="15838" max="15870" width="15.5703125" style="1" bestFit="1" customWidth="1"/>
    <col min="15871" max="15871" width="15.5703125" style="1" customWidth="1"/>
    <col min="15872" max="15888" width="15.5703125" style="1" bestFit="1" customWidth="1"/>
    <col min="15889" max="15891" width="16.5703125" style="1"/>
    <col min="15892" max="15894" width="17.28515625" style="1" bestFit="1" customWidth="1"/>
    <col min="15895" max="16092" width="16.5703125" style="1"/>
    <col min="16093" max="16093" width="60" style="1" customWidth="1"/>
    <col min="16094" max="16126" width="15.5703125" style="1" bestFit="1" customWidth="1"/>
    <col min="16127" max="16127" width="15.5703125" style="1" customWidth="1"/>
    <col min="16128" max="16144" width="15.5703125" style="1" bestFit="1" customWidth="1"/>
    <col min="16145" max="16147" width="16.5703125" style="1"/>
    <col min="16148" max="16150" width="17.28515625" style="1" bestFit="1" customWidth="1"/>
    <col min="16151" max="16384" width="16.5703125" style="1"/>
  </cols>
  <sheetData>
    <row r="1" spans="1:58" ht="40.5" customHeight="1" thickBot="1">
      <c r="A1" s="219" t="s">
        <v>943</v>
      </c>
      <c r="B1" s="735"/>
      <c r="C1" s="736"/>
      <c r="D1" s="736"/>
      <c r="E1" s="736"/>
      <c r="F1" s="736"/>
      <c r="G1" s="736"/>
      <c r="H1" s="736"/>
      <c r="I1" s="736"/>
      <c r="J1" s="736"/>
      <c r="K1" s="736"/>
      <c r="L1" s="736"/>
      <c r="M1" s="736"/>
      <c r="N1" s="736"/>
      <c r="O1" s="736"/>
      <c r="P1" s="736"/>
      <c r="Q1" s="736"/>
      <c r="R1" s="736"/>
      <c r="S1" s="736"/>
      <c r="T1" s="736"/>
      <c r="U1" s="736"/>
      <c r="V1" s="736"/>
      <c r="W1" s="736"/>
      <c r="X1" s="736"/>
      <c r="Y1" s="737"/>
      <c r="Z1" s="737"/>
      <c r="AA1" s="737"/>
      <c r="AB1" s="737"/>
      <c r="AC1" s="737"/>
      <c r="AD1" s="737"/>
      <c r="AE1" s="738"/>
      <c r="AF1" s="737"/>
      <c r="AG1" s="737"/>
      <c r="AH1" s="737"/>
      <c r="AI1" s="737"/>
      <c r="AJ1" s="737"/>
      <c r="AK1" s="737"/>
      <c r="AL1" s="737"/>
      <c r="AM1" s="738"/>
      <c r="AN1" s="738"/>
      <c r="AO1" s="738"/>
      <c r="AP1" s="737"/>
      <c r="AQ1" s="737"/>
      <c r="AR1" s="737"/>
      <c r="AS1" s="737"/>
      <c r="AT1" s="737"/>
      <c r="AU1" s="737"/>
      <c r="AV1" s="737"/>
      <c r="AW1" s="737"/>
      <c r="AX1" s="737"/>
      <c r="AY1" s="737"/>
      <c r="AZ1" s="737"/>
    </row>
    <row r="2" spans="1:58" s="745" customFormat="1" ht="16.5" customHeight="1" thickBot="1">
      <c r="A2" s="452" t="s">
        <v>393</v>
      </c>
      <c r="B2" s="739">
        <v>39454</v>
      </c>
      <c r="C2" s="740">
        <v>39485</v>
      </c>
      <c r="D2" s="740">
        <v>39514</v>
      </c>
      <c r="E2" s="740">
        <v>39545</v>
      </c>
      <c r="F2" s="740">
        <v>39575</v>
      </c>
      <c r="G2" s="740">
        <v>39606</v>
      </c>
      <c r="H2" s="740">
        <v>39636</v>
      </c>
      <c r="I2" s="740">
        <v>39667</v>
      </c>
      <c r="J2" s="740">
        <v>39698</v>
      </c>
      <c r="K2" s="740">
        <v>39728</v>
      </c>
      <c r="L2" s="740">
        <v>39759</v>
      </c>
      <c r="M2" s="740">
        <v>39789</v>
      </c>
      <c r="N2" s="740">
        <v>39820</v>
      </c>
      <c r="O2" s="740">
        <v>39851</v>
      </c>
      <c r="P2" s="740">
        <v>39879</v>
      </c>
      <c r="Q2" s="740">
        <v>39910</v>
      </c>
      <c r="R2" s="740">
        <v>39940</v>
      </c>
      <c r="S2" s="740">
        <v>39971</v>
      </c>
      <c r="T2" s="740">
        <v>40001</v>
      </c>
      <c r="U2" s="740">
        <v>40032</v>
      </c>
      <c r="V2" s="740">
        <v>40063</v>
      </c>
      <c r="W2" s="740">
        <v>40093</v>
      </c>
      <c r="X2" s="740">
        <v>40124</v>
      </c>
      <c r="Y2" s="741">
        <v>40154</v>
      </c>
      <c r="Z2" s="741">
        <v>40185</v>
      </c>
      <c r="AA2" s="741">
        <v>40216</v>
      </c>
      <c r="AB2" s="741">
        <v>40244</v>
      </c>
      <c r="AC2" s="741">
        <v>40275</v>
      </c>
      <c r="AD2" s="741">
        <v>40305</v>
      </c>
      <c r="AE2" s="741">
        <v>40336</v>
      </c>
      <c r="AF2" s="741">
        <v>40366</v>
      </c>
      <c r="AG2" s="741">
        <v>40397</v>
      </c>
      <c r="AH2" s="741">
        <v>40428</v>
      </c>
      <c r="AI2" s="741">
        <v>40458</v>
      </c>
      <c r="AJ2" s="741">
        <v>40489</v>
      </c>
      <c r="AK2" s="741">
        <v>40519</v>
      </c>
      <c r="AL2" s="741">
        <v>40550</v>
      </c>
      <c r="AM2" s="741">
        <v>40581</v>
      </c>
      <c r="AN2" s="741">
        <v>40603</v>
      </c>
      <c r="AO2" s="741">
        <v>40634</v>
      </c>
      <c r="AP2" s="741">
        <v>40670</v>
      </c>
      <c r="AQ2" s="741">
        <v>40701</v>
      </c>
      <c r="AR2" s="741">
        <v>40731</v>
      </c>
      <c r="AS2" s="741">
        <v>40762</v>
      </c>
      <c r="AT2" s="741">
        <v>40793</v>
      </c>
      <c r="AU2" s="741">
        <v>40823</v>
      </c>
      <c r="AV2" s="741">
        <v>40854</v>
      </c>
      <c r="AW2" s="741">
        <v>40884</v>
      </c>
      <c r="AX2" s="741">
        <v>40915</v>
      </c>
      <c r="AY2" s="741">
        <v>40946</v>
      </c>
      <c r="AZ2" s="742">
        <v>40975</v>
      </c>
      <c r="BA2" s="741">
        <v>41006</v>
      </c>
      <c r="BB2" s="741">
        <v>41036</v>
      </c>
      <c r="BC2" s="743">
        <v>41067</v>
      </c>
      <c r="BD2" s="741">
        <v>41097</v>
      </c>
      <c r="BE2" s="741">
        <v>41128</v>
      </c>
      <c r="BF2" s="744">
        <v>41159</v>
      </c>
    </row>
    <row r="3" spans="1:58" s="20" customFormat="1" ht="15.75" customHeight="1">
      <c r="A3" s="746" t="s">
        <v>944</v>
      </c>
      <c r="B3" s="747">
        <v>633492.38985408994</v>
      </c>
      <c r="C3" s="748">
        <v>737136.13481474004</v>
      </c>
      <c r="D3" s="748">
        <v>799269.33872857003</v>
      </c>
      <c r="E3" s="748">
        <v>900305.16435202002</v>
      </c>
      <c r="F3" s="748">
        <v>951337.26271535002</v>
      </c>
      <c r="G3" s="748">
        <v>1188974.5714849199</v>
      </c>
      <c r="H3" s="748">
        <v>868048.07704225997</v>
      </c>
      <c r="I3" s="748">
        <v>815072.90840874997</v>
      </c>
      <c r="J3" s="748">
        <v>919352.84081885999</v>
      </c>
      <c r="K3" s="748">
        <v>702711.00585961994</v>
      </c>
      <c r="L3" s="748">
        <v>789096.99133351003</v>
      </c>
      <c r="M3" s="748">
        <v>910673.44901247008</v>
      </c>
      <c r="N3" s="748">
        <v>898082.39482928021</v>
      </c>
      <c r="O3" s="748">
        <v>843928.29229443008</v>
      </c>
      <c r="P3" s="748">
        <v>977028.15751827997</v>
      </c>
      <c r="Q3" s="748">
        <v>920906.46738718997</v>
      </c>
      <c r="R3" s="748">
        <v>843729.10900368995</v>
      </c>
      <c r="S3" s="748">
        <v>718062.86158397002</v>
      </c>
      <c r="T3" s="748">
        <v>807364.05199535005</v>
      </c>
      <c r="U3" s="748">
        <v>730138.65827828005</v>
      </c>
      <c r="V3" s="748">
        <v>557597.74792431993</v>
      </c>
      <c r="W3" s="748">
        <v>611136.24411037995</v>
      </c>
      <c r="X3" s="748">
        <v>587478.62434084003</v>
      </c>
      <c r="Y3" s="22">
        <v>655864.41475830995</v>
      </c>
      <c r="Z3" s="22">
        <v>672461.63109047001</v>
      </c>
      <c r="AA3" s="22">
        <v>774411.26344198</v>
      </c>
      <c r="AB3" s="22">
        <v>799479.53765816009</v>
      </c>
      <c r="AC3" s="22">
        <v>613367.36968618992</v>
      </c>
      <c r="AD3" s="22">
        <v>643543.90254318994</v>
      </c>
      <c r="AE3" s="22">
        <v>629270.44372521993</v>
      </c>
      <c r="AF3" s="22">
        <v>631457.58439506008</v>
      </c>
      <c r="AG3" s="22">
        <v>655707.81444184005</v>
      </c>
      <c r="AH3" s="22">
        <v>595558.23433583009</v>
      </c>
      <c r="AI3" s="22">
        <v>632972.07689365</v>
      </c>
      <c r="AJ3" s="22">
        <v>617865.24828406004</v>
      </c>
      <c r="AK3" s="22">
        <v>583822.08773726004</v>
      </c>
      <c r="AL3" s="22">
        <v>548684.24980585999</v>
      </c>
      <c r="AM3" s="22">
        <v>601493.10285120993</v>
      </c>
      <c r="AN3" s="22">
        <v>524739.10716298001</v>
      </c>
      <c r="AO3" s="22">
        <v>563299.83755340008</v>
      </c>
      <c r="AP3" s="22">
        <v>604642.42793781008</v>
      </c>
      <c r="AQ3" s="22">
        <v>962957.83827461011</v>
      </c>
      <c r="AR3" s="22">
        <v>1094826.8308735099</v>
      </c>
      <c r="AS3" s="22">
        <v>717074.70255843992</v>
      </c>
      <c r="AT3" s="22">
        <v>920904.80208265991</v>
      </c>
      <c r="AU3" s="22">
        <v>1159584.1645446199</v>
      </c>
      <c r="AV3" s="22">
        <v>1245496.2156992301</v>
      </c>
      <c r="AW3" s="22">
        <v>1287075.1413148399</v>
      </c>
      <c r="AX3" s="22">
        <v>1472031.1370900001</v>
      </c>
      <c r="AY3" s="22">
        <v>1465352.0583488999</v>
      </c>
      <c r="AZ3" s="114">
        <v>1357690.3401598101</v>
      </c>
      <c r="BA3" s="749">
        <v>1279072.4596923199</v>
      </c>
      <c r="BB3" s="749">
        <v>1216091.6426343101</v>
      </c>
      <c r="BC3" s="750">
        <v>1330009.09043292</v>
      </c>
      <c r="BD3" s="751">
        <v>1724890.6770532499</v>
      </c>
      <c r="BE3" s="751">
        <v>1711631.8353280497</v>
      </c>
      <c r="BF3" s="752">
        <v>1724227.7016287998</v>
      </c>
    </row>
    <row r="4" spans="1:58" ht="15.75" customHeight="1">
      <c r="A4" s="753" t="s">
        <v>945</v>
      </c>
      <c r="B4" s="754">
        <v>197947.33375935999</v>
      </c>
      <c r="C4" s="755">
        <v>179125.46594498001</v>
      </c>
      <c r="D4" s="755">
        <v>229027.23532704002</v>
      </c>
      <c r="E4" s="755">
        <v>224133.63747826</v>
      </c>
      <c r="F4" s="755">
        <v>256746.90766398</v>
      </c>
      <c r="G4" s="755">
        <v>245227.47105558999</v>
      </c>
      <c r="H4" s="755">
        <v>231774.07936245002</v>
      </c>
      <c r="I4" s="755">
        <v>221259.03363176002</v>
      </c>
      <c r="J4" s="755">
        <v>219576.28619360001</v>
      </c>
      <c r="K4" s="755">
        <v>222983.75374372001</v>
      </c>
      <c r="L4" s="755">
        <v>243838.89075595999</v>
      </c>
      <c r="M4" s="755">
        <v>262658.96548791003</v>
      </c>
      <c r="N4" s="755">
        <v>225417.03304892001</v>
      </c>
      <c r="O4" s="755">
        <v>209269.29121564003</v>
      </c>
      <c r="P4" s="755">
        <v>233692.89031432002</v>
      </c>
      <c r="Q4" s="755">
        <v>224364.85913539003</v>
      </c>
      <c r="R4" s="755">
        <v>262525.79316976003</v>
      </c>
      <c r="S4" s="755">
        <v>260135.03142167002</v>
      </c>
      <c r="T4" s="755">
        <v>241402.41268893</v>
      </c>
      <c r="U4" s="755">
        <v>259566.52772864001</v>
      </c>
      <c r="V4" s="755">
        <v>253127.45506279002</v>
      </c>
      <c r="W4" s="755">
        <v>238811.22496215999</v>
      </c>
      <c r="X4" s="755">
        <v>257222.82574620002</v>
      </c>
      <c r="Y4" s="24">
        <v>254305.48468057998</v>
      </c>
      <c r="Z4" s="24">
        <v>247677.76926336999</v>
      </c>
      <c r="AA4" s="24">
        <v>237278.49442983</v>
      </c>
      <c r="AB4" s="24">
        <v>252900.01991919</v>
      </c>
      <c r="AC4" s="24">
        <v>241316.41543949</v>
      </c>
      <c r="AD4" s="24">
        <v>239316.75309119001</v>
      </c>
      <c r="AE4" s="24">
        <v>268220.92622433999</v>
      </c>
      <c r="AF4" s="24">
        <v>271241.88051654998</v>
      </c>
      <c r="AG4" s="24">
        <v>272478.23931217997</v>
      </c>
      <c r="AH4" s="24">
        <v>244530.75734289002</v>
      </c>
      <c r="AI4" s="24">
        <v>278277.17972202</v>
      </c>
      <c r="AJ4" s="24">
        <v>335309.00129211001</v>
      </c>
      <c r="AK4" s="24">
        <v>295839.36021416</v>
      </c>
      <c r="AL4" s="24">
        <v>306987.10562840995</v>
      </c>
      <c r="AM4" s="24">
        <v>312156.59870784997</v>
      </c>
      <c r="AN4" s="24">
        <v>303694.89381302003</v>
      </c>
      <c r="AO4" s="24">
        <v>351213.29163012002</v>
      </c>
      <c r="AP4" s="24">
        <v>346576.74867156002</v>
      </c>
      <c r="AQ4" s="24">
        <v>337532.68690874998</v>
      </c>
      <c r="AR4" s="24">
        <v>303850.66060037998</v>
      </c>
      <c r="AS4" s="24">
        <v>319174.40472891997</v>
      </c>
      <c r="AT4" s="24">
        <v>330601.81124196004</v>
      </c>
      <c r="AU4" s="24">
        <v>321364.45227981999</v>
      </c>
      <c r="AV4" s="24">
        <v>321563.93235443998</v>
      </c>
      <c r="AW4" s="24">
        <v>320911.08694292</v>
      </c>
      <c r="AX4" s="24">
        <v>382334.80321435997</v>
      </c>
      <c r="AY4" s="24">
        <v>356935.83236063999</v>
      </c>
      <c r="AZ4" s="113">
        <v>291423.31317663001</v>
      </c>
      <c r="BA4" s="756">
        <v>311239.11195937998</v>
      </c>
      <c r="BB4" s="756">
        <v>277285.54941116</v>
      </c>
      <c r="BC4" s="756">
        <v>275342.48650714004</v>
      </c>
      <c r="BD4" s="317">
        <v>285591.60482829</v>
      </c>
      <c r="BE4" s="317">
        <v>287248.29672384996</v>
      </c>
      <c r="BF4" s="318">
        <v>278497.39102624002</v>
      </c>
    </row>
    <row r="5" spans="1:58" ht="15.75" customHeight="1">
      <c r="A5" s="753" t="s">
        <v>946</v>
      </c>
      <c r="B5" s="754">
        <v>435545.05609472998</v>
      </c>
      <c r="C5" s="755">
        <v>558010.66886976</v>
      </c>
      <c r="D5" s="755">
        <v>570242.10340153007</v>
      </c>
      <c r="E5" s="755">
        <v>676171.52687376004</v>
      </c>
      <c r="F5" s="755">
        <v>694590.35505136999</v>
      </c>
      <c r="G5" s="755">
        <v>943747.1004293299</v>
      </c>
      <c r="H5" s="755">
        <v>636273.99767980992</v>
      </c>
      <c r="I5" s="755">
        <v>593813.87477699004</v>
      </c>
      <c r="J5" s="755">
        <v>699776.55462526006</v>
      </c>
      <c r="K5" s="755">
        <v>479727.25211589999</v>
      </c>
      <c r="L5" s="755">
        <v>545258.10057755001</v>
      </c>
      <c r="M5" s="755">
        <v>648014.48352456011</v>
      </c>
      <c r="N5" s="755">
        <v>672665.36178036011</v>
      </c>
      <c r="O5" s="755">
        <v>634659.00107879005</v>
      </c>
      <c r="P5" s="755">
        <v>743335.26720395999</v>
      </c>
      <c r="Q5" s="755">
        <v>696541.60825179995</v>
      </c>
      <c r="R5" s="755">
        <v>581203.31583392993</v>
      </c>
      <c r="S5" s="755">
        <v>457927.83016229997</v>
      </c>
      <c r="T5" s="755">
        <v>565961.63930641999</v>
      </c>
      <c r="U5" s="755">
        <v>470572.13054963999</v>
      </c>
      <c r="V5" s="755">
        <v>304470.29286152998</v>
      </c>
      <c r="W5" s="755">
        <v>372325.01914821996</v>
      </c>
      <c r="X5" s="755">
        <v>330255.79859463999</v>
      </c>
      <c r="Y5" s="11">
        <v>401558.93007772998</v>
      </c>
      <c r="Z5" s="11">
        <v>424783.86182709999</v>
      </c>
      <c r="AA5" s="11">
        <v>537132.76901215001</v>
      </c>
      <c r="AB5" s="11">
        <v>546579.51773897</v>
      </c>
      <c r="AC5" s="11">
        <v>372050.95424669998</v>
      </c>
      <c r="AD5" s="11">
        <v>404227.14945199998</v>
      </c>
      <c r="AE5" s="11">
        <v>361049.51750088</v>
      </c>
      <c r="AF5" s="11">
        <v>360215.70387850999</v>
      </c>
      <c r="AG5" s="24">
        <v>383229.57512966002</v>
      </c>
      <c r="AH5" s="24">
        <v>351027.47699294006</v>
      </c>
      <c r="AI5" s="24">
        <v>354694.89717163</v>
      </c>
      <c r="AJ5" s="24">
        <v>282556.24699195003</v>
      </c>
      <c r="AK5" s="24">
        <v>287982.72752310004</v>
      </c>
      <c r="AL5" s="24">
        <v>241697.14417745001</v>
      </c>
      <c r="AM5" s="24">
        <v>289336.50414336001</v>
      </c>
      <c r="AN5" s="24">
        <v>221044.21334996002</v>
      </c>
      <c r="AO5" s="24">
        <v>212086.54592328001</v>
      </c>
      <c r="AP5" s="24">
        <v>258065.67926624999</v>
      </c>
      <c r="AQ5" s="24">
        <v>625425.15136586013</v>
      </c>
      <c r="AR5" s="24">
        <v>790976.17027312983</v>
      </c>
      <c r="AS5" s="24">
        <v>397900.29782952002</v>
      </c>
      <c r="AT5" s="24">
        <v>590302.99084069999</v>
      </c>
      <c r="AU5" s="24">
        <v>838219.71226479998</v>
      </c>
      <c r="AV5" s="24">
        <v>923932.28334478987</v>
      </c>
      <c r="AW5" s="24">
        <v>966164.05437191995</v>
      </c>
      <c r="AX5" s="24">
        <v>1089696.3338756401</v>
      </c>
      <c r="AY5" s="24">
        <v>1108416.22598826</v>
      </c>
      <c r="AZ5" s="113">
        <v>1066267.0269831799</v>
      </c>
      <c r="BA5" s="756">
        <v>967833.34773293999</v>
      </c>
      <c r="BB5" s="756">
        <v>938806.09322315</v>
      </c>
      <c r="BC5" s="756">
        <v>1054666.6039257799</v>
      </c>
      <c r="BD5" s="317">
        <v>1439299.07222496</v>
      </c>
      <c r="BE5" s="317">
        <v>1424383.5386041999</v>
      </c>
      <c r="BF5" s="318">
        <v>1445730.3106025597</v>
      </c>
    </row>
    <row r="6" spans="1:58" ht="15.75" customHeight="1">
      <c r="A6" s="753" t="s">
        <v>947</v>
      </c>
      <c r="B6" s="754">
        <v>151907.93148557999</v>
      </c>
      <c r="C6" s="755">
        <v>170025.61152119</v>
      </c>
      <c r="D6" s="755">
        <v>185324.32284725</v>
      </c>
      <c r="E6" s="755">
        <v>208325.26432734</v>
      </c>
      <c r="F6" s="755">
        <v>194944.69616082002</v>
      </c>
      <c r="G6" s="755">
        <v>247982.79782358999</v>
      </c>
      <c r="H6" s="755">
        <v>287807.03994637</v>
      </c>
      <c r="I6" s="755">
        <v>288761.15736314002</v>
      </c>
      <c r="J6" s="755">
        <v>159006.12751045998</v>
      </c>
      <c r="K6" s="755">
        <v>151054.85373626999</v>
      </c>
      <c r="L6" s="755">
        <v>140264.80788010999</v>
      </c>
      <c r="M6" s="755">
        <v>150706.80765209001</v>
      </c>
      <c r="N6" s="755">
        <v>156922.04522004002</v>
      </c>
      <c r="O6" s="755">
        <v>159222.42665998</v>
      </c>
      <c r="P6" s="755">
        <v>153140.92130317999</v>
      </c>
      <c r="Q6" s="755">
        <v>80564.037067979996</v>
      </c>
      <c r="R6" s="755">
        <v>77384.937392439999</v>
      </c>
      <c r="S6" s="755">
        <v>75597.055997240008</v>
      </c>
      <c r="T6" s="755">
        <v>78579.42492224001</v>
      </c>
      <c r="U6" s="755">
        <v>77261.124571309992</v>
      </c>
      <c r="V6" s="755">
        <v>80675.62507786999</v>
      </c>
      <c r="W6" s="755">
        <v>83143.101943070011</v>
      </c>
      <c r="X6" s="755">
        <v>85073.566654320006</v>
      </c>
      <c r="Y6" s="24">
        <v>87026.346138139997</v>
      </c>
      <c r="Z6" s="24">
        <v>88540.424262960005</v>
      </c>
      <c r="AA6" s="24">
        <v>90384.040490960004</v>
      </c>
      <c r="AB6" s="24">
        <v>92730.146923960012</v>
      </c>
      <c r="AC6" s="24">
        <v>94443.560684960001</v>
      </c>
      <c r="AD6" s="24">
        <v>91553.153775960003</v>
      </c>
      <c r="AE6" s="24">
        <v>92597.67351696</v>
      </c>
      <c r="AF6" s="24">
        <v>92873.985149960004</v>
      </c>
      <c r="AG6" s="24">
        <v>95936.24464496001</v>
      </c>
      <c r="AH6" s="24">
        <v>95765.264329960002</v>
      </c>
      <c r="AI6" s="24">
        <v>94184.762191960006</v>
      </c>
      <c r="AJ6" s="24">
        <v>94102.118896960004</v>
      </c>
      <c r="AK6" s="24">
        <v>95645.991251960004</v>
      </c>
      <c r="AL6" s="24">
        <v>97546.009357729999</v>
      </c>
      <c r="AM6" s="24">
        <v>188055.38602545002</v>
      </c>
      <c r="AN6" s="24">
        <v>17539.381958959999</v>
      </c>
      <c r="AO6" s="24">
        <v>3.7579599999999999E-3</v>
      </c>
      <c r="AP6" s="24">
        <v>3.7679599999999999E-3</v>
      </c>
      <c r="AQ6" s="24">
        <v>3.7679599999999999E-3</v>
      </c>
      <c r="AR6" s="24">
        <v>-39.32552037</v>
      </c>
      <c r="AS6" s="24">
        <v>3.7679299999999996E-3</v>
      </c>
      <c r="AT6" s="24">
        <v>3.7681900000000003E-3</v>
      </c>
      <c r="AU6" s="24">
        <v>723688.75250006991</v>
      </c>
      <c r="AV6" s="24">
        <v>783070.13913886994</v>
      </c>
      <c r="AW6" s="24">
        <v>770052.49643271999</v>
      </c>
      <c r="AX6" s="24">
        <v>851459.37160880002</v>
      </c>
      <c r="AY6" s="24">
        <v>817752.64901275001</v>
      </c>
      <c r="AZ6" s="113">
        <v>836044.31524569995</v>
      </c>
      <c r="BA6" s="756">
        <v>822926.62724445993</v>
      </c>
      <c r="BB6" s="756">
        <v>831763.28665450995</v>
      </c>
      <c r="BC6" s="756">
        <v>842451.22050803003</v>
      </c>
      <c r="BD6" s="317">
        <v>1218378.23799054</v>
      </c>
      <c r="BE6" s="317">
        <v>1246198.79239804</v>
      </c>
      <c r="BF6" s="318">
        <v>1254334.7406764699</v>
      </c>
    </row>
    <row r="7" spans="1:58" ht="15.75" customHeight="1">
      <c r="A7" s="753" t="s">
        <v>948</v>
      </c>
      <c r="B7" s="754">
        <v>240937.94830223999</v>
      </c>
      <c r="C7" s="755">
        <v>352556.92987423</v>
      </c>
      <c r="D7" s="755">
        <v>344785.55734894</v>
      </c>
      <c r="E7" s="755">
        <v>435453.52882508002</v>
      </c>
      <c r="F7" s="755">
        <v>472358.60759221</v>
      </c>
      <c r="G7" s="755">
        <v>667141.96026024001</v>
      </c>
      <c r="H7" s="755">
        <v>326688.21897118998</v>
      </c>
      <c r="I7" s="755">
        <v>285367.72916059999</v>
      </c>
      <c r="J7" s="755">
        <v>519974.70862824999</v>
      </c>
      <c r="K7" s="755">
        <v>308824.72927908</v>
      </c>
      <c r="L7" s="755">
        <v>367144.86083365005</v>
      </c>
      <c r="M7" s="755">
        <v>453808.78007727</v>
      </c>
      <c r="N7" s="755">
        <v>478195.53929578001</v>
      </c>
      <c r="O7" s="755">
        <v>440601.66655852</v>
      </c>
      <c r="P7" s="755">
        <v>540088.07843151002</v>
      </c>
      <c r="Q7" s="755">
        <v>589975.41789619997</v>
      </c>
      <c r="R7" s="755">
        <v>468525.36660825001</v>
      </c>
      <c r="S7" s="755">
        <v>342231.68726034003</v>
      </c>
      <c r="T7" s="755">
        <v>459399.24370746</v>
      </c>
      <c r="U7" s="755">
        <v>262473.38489132997</v>
      </c>
      <c r="V7" s="755">
        <v>190446.04911478001</v>
      </c>
      <c r="W7" s="755">
        <v>222339.73212429998</v>
      </c>
      <c r="X7" s="755">
        <v>179275.29858849</v>
      </c>
      <c r="Y7" s="24">
        <v>180466.41573459</v>
      </c>
      <c r="Z7" s="24">
        <v>142576.16115099</v>
      </c>
      <c r="AA7" s="24">
        <v>182694.28257304002</v>
      </c>
      <c r="AB7" s="24">
        <v>193083.15032885998</v>
      </c>
      <c r="AC7" s="24">
        <v>153765.28666399</v>
      </c>
      <c r="AD7" s="24">
        <v>197296.61486029002</v>
      </c>
      <c r="AE7" s="24">
        <v>189110.74501617003</v>
      </c>
      <c r="AF7" s="24">
        <v>146491.0355192</v>
      </c>
      <c r="AG7" s="24">
        <v>145939.22798055</v>
      </c>
      <c r="AH7" s="24">
        <v>220526.95183114</v>
      </c>
      <c r="AI7" s="24">
        <v>203853.68268862</v>
      </c>
      <c r="AJ7" s="24">
        <v>144793.53171373002</v>
      </c>
      <c r="AK7" s="24">
        <v>139919.53750639001</v>
      </c>
      <c r="AL7" s="24">
        <v>71999.87676246</v>
      </c>
      <c r="AM7" s="24">
        <v>78725.242337479998</v>
      </c>
      <c r="AN7" s="24">
        <v>197891.24825189001</v>
      </c>
      <c r="AO7" s="24">
        <v>200138.14273694</v>
      </c>
      <c r="AP7" s="24">
        <v>256322.20093203001</v>
      </c>
      <c r="AQ7" s="24">
        <v>518498.61129915004</v>
      </c>
      <c r="AR7" s="24">
        <v>759253.95069544995</v>
      </c>
      <c r="AS7" s="24">
        <v>378800.16272503999</v>
      </c>
      <c r="AT7" s="24">
        <v>576465.74911251001</v>
      </c>
      <c r="AU7" s="24">
        <v>113238.42686758</v>
      </c>
      <c r="AV7" s="24">
        <v>80388.162261610007</v>
      </c>
      <c r="AW7" s="24">
        <v>131509.58916911</v>
      </c>
      <c r="AX7" s="24">
        <v>211706.45686810999</v>
      </c>
      <c r="AY7" s="24">
        <v>250598.62310410998</v>
      </c>
      <c r="AZ7" s="113">
        <v>215176.78888007998</v>
      </c>
      <c r="BA7" s="756">
        <v>131202.25534608</v>
      </c>
      <c r="BB7" s="756">
        <v>94155.325518919999</v>
      </c>
      <c r="BC7" s="756">
        <v>196184.62008975001</v>
      </c>
      <c r="BD7" s="317">
        <v>204009.87359042</v>
      </c>
      <c r="BE7" s="317">
        <v>77908.122341690003</v>
      </c>
      <c r="BF7" s="318">
        <v>127154.69821562</v>
      </c>
    </row>
    <row r="8" spans="1:58" ht="15.75" customHeight="1">
      <c r="A8" s="753" t="s">
        <v>949</v>
      </c>
      <c r="B8" s="754">
        <v>7483.7796950000002</v>
      </c>
      <c r="C8" s="755">
        <v>6489.0970070000003</v>
      </c>
      <c r="D8" s="755">
        <v>6569.4095369999995</v>
      </c>
      <c r="E8" s="755">
        <v>6569.4095369999995</v>
      </c>
      <c r="F8" s="755">
        <v>3569.409537</v>
      </c>
      <c r="G8" s="755">
        <v>187.31253000000001</v>
      </c>
      <c r="H8" s="755">
        <v>80.312529999999995</v>
      </c>
      <c r="I8" s="755">
        <v>80.312529999999995</v>
      </c>
      <c r="J8" s="755">
        <v>562.60033199999998</v>
      </c>
      <c r="K8" s="755">
        <v>659.23872200000005</v>
      </c>
      <c r="L8" s="755">
        <v>659.23872200000005</v>
      </c>
      <c r="M8" s="755">
        <v>3379.2387220000001</v>
      </c>
      <c r="N8" s="755">
        <v>3789.2712160000001</v>
      </c>
      <c r="O8" s="755">
        <v>3789.2712160000001</v>
      </c>
      <c r="P8" s="755">
        <v>3708.9586859999999</v>
      </c>
      <c r="Q8" s="755">
        <v>4859.24396299</v>
      </c>
      <c r="R8" s="755">
        <v>4859.2439619999996</v>
      </c>
      <c r="S8" s="755">
        <v>4710.0239620000002</v>
      </c>
      <c r="T8" s="755">
        <v>4263.6525600000004</v>
      </c>
      <c r="U8" s="755">
        <v>4314.1797446299997</v>
      </c>
      <c r="V8" s="755">
        <v>4215.2883045100007</v>
      </c>
      <c r="W8" s="755">
        <v>4218.1463709899999</v>
      </c>
      <c r="X8" s="755">
        <v>23597.68</v>
      </c>
      <c r="Y8" s="24">
        <v>42000</v>
      </c>
      <c r="Z8" s="24">
        <v>37400.947503150004</v>
      </c>
      <c r="AA8" s="24">
        <v>43400.947503150004</v>
      </c>
      <c r="AB8" s="24">
        <v>40400.947503150004</v>
      </c>
      <c r="AC8" s="24">
        <v>28104.27315144</v>
      </c>
      <c r="AD8" s="24">
        <v>20854.27315144</v>
      </c>
      <c r="AE8" s="24">
        <v>21354.27315144</v>
      </c>
      <c r="AF8" s="24">
        <v>23482.811005720003</v>
      </c>
      <c r="AG8" s="24">
        <v>4961.7218905200007</v>
      </c>
      <c r="AH8" s="24">
        <v>6054.6350172100001</v>
      </c>
      <c r="AI8" s="24">
        <v>18715.299799419998</v>
      </c>
      <c r="AJ8" s="24">
        <v>12278.019974629999</v>
      </c>
      <c r="AK8" s="24">
        <v>1231.52081864</v>
      </c>
      <c r="AL8" s="24">
        <v>0</v>
      </c>
      <c r="AM8" s="24">
        <v>0</v>
      </c>
      <c r="AN8" s="24">
        <v>0</v>
      </c>
      <c r="AO8" s="24">
        <v>0</v>
      </c>
      <c r="AP8" s="24">
        <v>0</v>
      </c>
      <c r="AQ8" s="24">
        <v>0</v>
      </c>
      <c r="AR8" s="24">
        <v>0</v>
      </c>
      <c r="AS8" s="24">
        <v>0</v>
      </c>
      <c r="AT8" s="24">
        <v>0</v>
      </c>
      <c r="AU8" s="24">
        <v>0</v>
      </c>
      <c r="AV8" s="24">
        <v>0</v>
      </c>
      <c r="AW8" s="24">
        <v>0</v>
      </c>
      <c r="AX8" s="24">
        <v>0</v>
      </c>
      <c r="AY8" s="24">
        <v>0</v>
      </c>
      <c r="AZ8" s="113">
        <v>0</v>
      </c>
      <c r="BA8" s="756">
        <v>0</v>
      </c>
      <c r="BB8" s="756">
        <v>0</v>
      </c>
      <c r="BC8" s="756">
        <v>0</v>
      </c>
      <c r="BD8" s="757">
        <v>0</v>
      </c>
      <c r="BE8" s="757">
        <v>0</v>
      </c>
      <c r="BF8" s="758">
        <v>0</v>
      </c>
    </row>
    <row r="9" spans="1:58" ht="15.75" customHeight="1">
      <c r="A9" s="759" t="s">
        <v>950</v>
      </c>
      <c r="B9" s="754">
        <v>5612.5382920900001</v>
      </c>
      <c r="C9" s="755">
        <v>5612.5382920900001</v>
      </c>
      <c r="D9" s="755">
        <v>5612.5382920900001</v>
      </c>
      <c r="E9" s="755">
        <v>5612.5382920900001</v>
      </c>
      <c r="F9" s="755">
        <v>5612.5382920900001</v>
      </c>
      <c r="G9" s="755">
        <v>5612.5382920900001</v>
      </c>
      <c r="H9" s="755">
        <v>5612.5382920900001</v>
      </c>
      <c r="I9" s="755">
        <v>5612.5382920900001</v>
      </c>
      <c r="J9" s="755">
        <v>2500</v>
      </c>
      <c r="K9" s="755">
        <v>2500</v>
      </c>
      <c r="L9" s="755">
        <v>2500</v>
      </c>
      <c r="M9" s="755">
        <v>6.2284974100000001</v>
      </c>
      <c r="N9" s="755">
        <v>6.2284974100000001</v>
      </c>
      <c r="O9" s="755">
        <v>6.2284974100000001</v>
      </c>
      <c r="P9" s="755">
        <v>4806.2284974100003</v>
      </c>
      <c r="Q9" s="755">
        <v>4852.4306574100001</v>
      </c>
      <c r="R9" s="755">
        <v>4852.4306574100001</v>
      </c>
      <c r="S9" s="755">
        <v>4852.4306574100001</v>
      </c>
      <c r="T9" s="755">
        <v>4852.4306574100001</v>
      </c>
      <c r="U9" s="755">
        <v>1927.91260072</v>
      </c>
      <c r="V9" s="755">
        <v>1941.91260072</v>
      </c>
      <c r="W9" s="755">
        <v>1941.91260072</v>
      </c>
      <c r="X9" s="755">
        <v>0</v>
      </c>
      <c r="Y9" s="24">
        <v>0</v>
      </c>
      <c r="Z9" s="24">
        <v>0</v>
      </c>
      <c r="AA9" s="24">
        <v>0</v>
      </c>
      <c r="AB9" s="24">
        <v>0</v>
      </c>
      <c r="AC9" s="24">
        <v>0</v>
      </c>
      <c r="AD9" s="24">
        <v>0</v>
      </c>
      <c r="AE9" s="24">
        <v>0</v>
      </c>
      <c r="AF9" s="24">
        <v>0</v>
      </c>
      <c r="AG9" s="24">
        <v>26920.581999999999</v>
      </c>
      <c r="AH9" s="24">
        <v>25920.581999999999</v>
      </c>
      <c r="AI9" s="24">
        <v>25420.581999999999</v>
      </c>
      <c r="AJ9" s="24">
        <v>26420.581999999999</v>
      </c>
      <c r="AK9" s="24">
        <v>0</v>
      </c>
      <c r="AL9" s="24">
        <v>0</v>
      </c>
      <c r="AM9" s="24">
        <v>2847.3485966900002</v>
      </c>
      <c r="AN9" s="24">
        <v>2847.3485966900002</v>
      </c>
      <c r="AO9" s="24">
        <v>2847.3485966900002</v>
      </c>
      <c r="AP9" s="24">
        <v>2847.3485966900002</v>
      </c>
      <c r="AQ9" s="24">
        <v>2847.3485966900002</v>
      </c>
      <c r="AR9" s="24">
        <v>1504.85052247</v>
      </c>
      <c r="AS9" s="24">
        <v>411.93739577999997</v>
      </c>
      <c r="AT9" s="24">
        <v>114.95066486</v>
      </c>
      <c r="AU9" s="24">
        <v>114.95066486</v>
      </c>
      <c r="AV9" s="24">
        <v>114.95066486</v>
      </c>
      <c r="AW9" s="24">
        <v>114.95066486</v>
      </c>
      <c r="AX9" s="24">
        <v>114.95066486</v>
      </c>
      <c r="AY9" s="24">
        <v>8915.34777072</v>
      </c>
      <c r="AZ9" s="113">
        <v>8915.34777072</v>
      </c>
      <c r="BA9" s="756">
        <v>8915.34777072</v>
      </c>
      <c r="BB9" s="756">
        <v>8915.34777072</v>
      </c>
      <c r="BC9" s="756">
        <v>8915.34777072</v>
      </c>
      <c r="BD9" s="317">
        <v>8915.34777072</v>
      </c>
      <c r="BE9" s="317">
        <v>437.39273918999999</v>
      </c>
      <c r="BF9" s="318">
        <v>437.39273918999999</v>
      </c>
    </row>
    <row r="10" spans="1:58" ht="15.75" customHeight="1">
      <c r="A10" s="759" t="s">
        <v>951</v>
      </c>
      <c r="B10" s="754">
        <v>29602.858319819999</v>
      </c>
      <c r="C10" s="755">
        <v>23326.492175250001</v>
      </c>
      <c r="D10" s="755">
        <v>27950.27537625</v>
      </c>
      <c r="E10" s="755">
        <v>20210.785892250002</v>
      </c>
      <c r="F10" s="755">
        <v>18105.10346925</v>
      </c>
      <c r="G10" s="755">
        <v>22822.491523410001</v>
      </c>
      <c r="H10" s="755">
        <v>16085.887940160001</v>
      </c>
      <c r="I10" s="755">
        <v>13992.137431159999</v>
      </c>
      <c r="J10" s="755">
        <v>17733.11815455</v>
      </c>
      <c r="K10" s="755">
        <v>16688.430378549998</v>
      </c>
      <c r="L10" s="755">
        <v>34689.193141789998</v>
      </c>
      <c r="M10" s="755">
        <v>40113.42857579</v>
      </c>
      <c r="N10" s="755">
        <v>33752.277551129999</v>
      </c>
      <c r="O10" s="755">
        <v>31039.40814688</v>
      </c>
      <c r="P10" s="755">
        <v>41591.08028586</v>
      </c>
      <c r="Q10" s="755">
        <v>16290.478667219999</v>
      </c>
      <c r="R10" s="755">
        <v>25581.33721383</v>
      </c>
      <c r="S10" s="755">
        <v>30536.632285310003</v>
      </c>
      <c r="T10" s="755">
        <v>18866.887459310001</v>
      </c>
      <c r="U10" s="755">
        <v>124595.52874164999</v>
      </c>
      <c r="V10" s="755">
        <v>27191.417763650003</v>
      </c>
      <c r="W10" s="755">
        <v>60682.126109140001</v>
      </c>
      <c r="X10" s="755">
        <v>42309.253351830004</v>
      </c>
      <c r="Y10" s="24">
        <v>92066.168204999994</v>
      </c>
      <c r="Z10" s="24">
        <v>156266.32891000001</v>
      </c>
      <c r="AA10" s="24">
        <v>220653.498445</v>
      </c>
      <c r="AB10" s="24">
        <v>220365.272983</v>
      </c>
      <c r="AC10" s="24">
        <v>95737.833746310003</v>
      </c>
      <c r="AD10" s="24">
        <v>94523.107664309995</v>
      </c>
      <c r="AE10" s="24">
        <v>57986.825816309996</v>
      </c>
      <c r="AF10" s="24">
        <v>97367.872203630002</v>
      </c>
      <c r="AG10" s="24">
        <v>109471.79861363</v>
      </c>
      <c r="AH10" s="24">
        <v>2760.0438146300003</v>
      </c>
      <c r="AI10" s="24">
        <v>12520.570491629998</v>
      </c>
      <c r="AJ10" s="24">
        <v>4961.9944066300004</v>
      </c>
      <c r="AK10" s="24">
        <v>51185.677946110001</v>
      </c>
      <c r="AL10" s="24">
        <v>72151.258057259998</v>
      </c>
      <c r="AM10" s="24">
        <v>19708.527183740003</v>
      </c>
      <c r="AN10" s="24">
        <v>2766.2345424200003</v>
      </c>
      <c r="AO10" s="24">
        <v>9101.0508316900014</v>
      </c>
      <c r="AP10" s="24">
        <v>-1103.8740304300002</v>
      </c>
      <c r="AQ10" s="24">
        <v>104079.18770205999</v>
      </c>
      <c r="AR10" s="24">
        <v>30256.694575580001</v>
      </c>
      <c r="AS10" s="24">
        <v>18688.193940770001</v>
      </c>
      <c r="AT10" s="24">
        <v>13722.287295139999</v>
      </c>
      <c r="AU10" s="24">
        <v>1177.5822322899999</v>
      </c>
      <c r="AV10" s="24">
        <v>60359.031279449999</v>
      </c>
      <c r="AW10" s="24">
        <v>64487.018105230003</v>
      </c>
      <c r="AX10" s="24">
        <v>26415.554733869998</v>
      </c>
      <c r="AY10" s="24">
        <v>31149.606100680001</v>
      </c>
      <c r="AZ10" s="113">
        <v>6130.5750866799999</v>
      </c>
      <c r="BA10" s="756">
        <v>4789.1173716800004</v>
      </c>
      <c r="BB10" s="756">
        <v>3972.1332790000001</v>
      </c>
      <c r="BC10" s="756">
        <v>7115.41555728</v>
      </c>
      <c r="BD10" s="317">
        <v>7995.6128732799998</v>
      </c>
      <c r="BE10" s="317">
        <v>99839.231125279999</v>
      </c>
      <c r="BF10" s="318">
        <v>63803.478971279997</v>
      </c>
    </row>
    <row r="11" spans="1:58" s="20" customFormat="1" ht="15.75" customHeight="1">
      <c r="A11" s="746" t="s">
        <v>952</v>
      </c>
      <c r="B11" s="747">
        <v>875440.66634007008</v>
      </c>
      <c r="C11" s="748">
        <v>909496.01999108994</v>
      </c>
      <c r="D11" s="748">
        <v>940915.70142646006</v>
      </c>
      <c r="E11" s="748">
        <v>902202.70364493993</v>
      </c>
      <c r="F11" s="748">
        <v>1140765.36349787</v>
      </c>
      <c r="G11" s="748">
        <v>1082967.95355201</v>
      </c>
      <c r="H11" s="748">
        <v>959974.78580607998</v>
      </c>
      <c r="I11" s="748">
        <v>1141884.3546966799</v>
      </c>
      <c r="J11" s="748">
        <v>1250559.0559159799</v>
      </c>
      <c r="K11" s="748">
        <v>1162103.6650378201</v>
      </c>
      <c r="L11" s="748">
        <v>1006689.1076695999</v>
      </c>
      <c r="M11" s="748">
        <v>1506845.9077412297</v>
      </c>
      <c r="N11" s="748">
        <v>1482944.10670507</v>
      </c>
      <c r="O11" s="748">
        <v>1521495.62610773</v>
      </c>
      <c r="P11" s="748">
        <v>1358811.1737218502</v>
      </c>
      <c r="Q11" s="748">
        <v>1265782.7998217801</v>
      </c>
      <c r="R11" s="748">
        <v>1251610.0365725001</v>
      </c>
      <c r="S11" s="748">
        <v>1192194.2923171299</v>
      </c>
      <c r="T11" s="748">
        <v>1140616.8557935702</v>
      </c>
      <c r="U11" s="748">
        <v>1178960.3893164399</v>
      </c>
      <c r="V11" s="748">
        <v>1237253.18560278</v>
      </c>
      <c r="W11" s="748">
        <v>1275125.0123765201</v>
      </c>
      <c r="X11" s="748">
        <v>1252559.2539189798</v>
      </c>
      <c r="Y11" s="22">
        <v>1265643.4158166798</v>
      </c>
      <c r="Z11" s="22">
        <v>1193941.65628954</v>
      </c>
      <c r="AA11" s="22">
        <v>1246070.5588081903</v>
      </c>
      <c r="AB11" s="22">
        <v>1321719.04384301</v>
      </c>
      <c r="AC11" s="22">
        <v>1243397.0092609001</v>
      </c>
      <c r="AD11" s="22">
        <v>1206627.10402818</v>
      </c>
      <c r="AE11" s="22">
        <v>1251451.93970958</v>
      </c>
      <c r="AF11" s="22">
        <v>1237042.5552062599</v>
      </c>
      <c r="AG11" s="22">
        <v>1263122.18207728</v>
      </c>
      <c r="AH11" s="22">
        <v>1398336.8637319996</v>
      </c>
      <c r="AI11" s="22">
        <v>1420220.5813881101</v>
      </c>
      <c r="AJ11" s="22">
        <v>1307520.99510264</v>
      </c>
      <c r="AK11" s="22">
        <v>1296356.87979186</v>
      </c>
      <c r="AL11" s="22">
        <v>1391324.3340574899</v>
      </c>
      <c r="AM11" s="22">
        <v>1438893.44548795</v>
      </c>
      <c r="AN11" s="22">
        <v>1520166.29365882</v>
      </c>
      <c r="AO11" s="22">
        <v>1625420.1319976998</v>
      </c>
      <c r="AP11" s="22">
        <v>1831788.39222098</v>
      </c>
      <c r="AQ11" s="22">
        <v>1758153.02824644</v>
      </c>
      <c r="AR11" s="22">
        <v>1814257.2363966899</v>
      </c>
      <c r="AS11" s="22">
        <v>1864093.5547358801</v>
      </c>
      <c r="AT11" s="22">
        <v>1737871.8277114001</v>
      </c>
      <c r="AU11" s="22">
        <v>1740740.0089953898</v>
      </c>
      <c r="AV11" s="22">
        <v>1827540.0911832701</v>
      </c>
      <c r="AW11" s="22">
        <v>1702513.4802470102</v>
      </c>
      <c r="AX11" s="22">
        <v>1836381.8391959902</v>
      </c>
      <c r="AY11" s="22">
        <v>1940861.7634397103</v>
      </c>
      <c r="AZ11" s="114">
        <v>1892419.5277099102</v>
      </c>
      <c r="BA11" s="749">
        <v>2006664.26482858</v>
      </c>
      <c r="BB11" s="749">
        <v>2038560.8374145101</v>
      </c>
      <c r="BC11" s="749">
        <v>1863594.1279024403</v>
      </c>
      <c r="BD11" s="431">
        <v>1879881.36650674</v>
      </c>
      <c r="BE11" s="431">
        <v>2125776.3252797001</v>
      </c>
      <c r="BF11" s="432">
        <v>2211833.3605785002</v>
      </c>
    </row>
    <row r="12" spans="1:58" ht="15.75" customHeight="1">
      <c r="A12" s="753" t="s">
        <v>953</v>
      </c>
      <c r="B12" s="754">
        <v>875435.29169207008</v>
      </c>
      <c r="C12" s="755">
        <v>909496.01999108994</v>
      </c>
      <c r="D12" s="755">
        <v>940915.70142646006</v>
      </c>
      <c r="E12" s="755">
        <v>902202.70364493993</v>
      </c>
      <c r="F12" s="755">
        <v>1140765.36349787</v>
      </c>
      <c r="G12" s="755">
        <v>1082967.95355201</v>
      </c>
      <c r="H12" s="755">
        <v>959974.78580607998</v>
      </c>
      <c r="I12" s="755">
        <v>1141884.3546966799</v>
      </c>
      <c r="J12" s="755">
        <v>1250559.0559159799</v>
      </c>
      <c r="K12" s="755">
        <v>1162103.6650378201</v>
      </c>
      <c r="L12" s="755">
        <v>1006689.1076695999</v>
      </c>
      <c r="M12" s="755">
        <v>1506845.9077412297</v>
      </c>
      <c r="N12" s="755">
        <v>1482944.10670507</v>
      </c>
      <c r="O12" s="755">
        <v>1521495.62610773</v>
      </c>
      <c r="P12" s="755">
        <v>1358811.1737218502</v>
      </c>
      <c r="Q12" s="755">
        <v>1265772.0289197799</v>
      </c>
      <c r="R12" s="755">
        <v>1251599.2656705002</v>
      </c>
      <c r="S12" s="755">
        <v>1192183.5214151298</v>
      </c>
      <c r="T12" s="755">
        <v>1140606.08489157</v>
      </c>
      <c r="U12" s="755">
        <v>1178949.61841444</v>
      </c>
      <c r="V12" s="755">
        <v>1237241.6102001201</v>
      </c>
      <c r="W12" s="755">
        <v>1275097.3048845201</v>
      </c>
      <c r="X12" s="755">
        <v>1252531.8456307198</v>
      </c>
      <c r="Y12" s="24">
        <v>1265628.4732997299</v>
      </c>
      <c r="Z12" s="24">
        <v>1193926.56056048</v>
      </c>
      <c r="AA12" s="24">
        <v>1246018.0648619502</v>
      </c>
      <c r="AB12" s="24">
        <v>1321697.64041899</v>
      </c>
      <c r="AC12" s="24">
        <v>1243386.1941919001</v>
      </c>
      <c r="AD12" s="24">
        <v>1206616.28895918</v>
      </c>
      <c r="AE12" s="24">
        <v>1251441.12464058</v>
      </c>
      <c r="AF12" s="24">
        <v>1237031.7401372599</v>
      </c>
      <c r="AG12" s="24">
        <v>1263111.36700828</v>
      </c>
      <c r="AH12" s="24">
        <v>1398326.0486629996</v>
      </c>
      <c r="AI12" s="24">
        <v>1420207.0306883501</v>
      </c>
      <c r="AJ12" s="24">
        <v>1307510.18003364</v>
      </c>
      <c r="AK12" s="24">
        <v>1296346.06472286</v>
      </c>
      <c r="AL12" s="24">
        <v>1391313.5189884901</v>
      </c>
      <c r="AM12" s="24">
        <v>1438882.63041895</v>
      </c>
      <c r="AN12" s="24">
        <v>1520155.47858982</v>
      </c>
      <c r="AO12" s="24">
        <v>1625409.3169286998</v>
      </c>
      <c r="AP12" s="24">
        <v>1831777.57715198</v>
      </c>
      <c r="AQ12" s="24">
        <v>1758142.21317744</v>
      </c>
      <c r="AR12" s="24">
        <v>1814246.4213276899</v>
      </c>
      <c r="AS12" s="24">
        <v>1864079.48501758</v>
      </c>
      <c r="AT12" s="24">
        <v>1737861.0126424001</v>
      </c>
      <c r="AU12" s="24">
        <v>1740729.1939263898</v>
      </c>
      <c r="AV12" s="24">
        <v>1827529.2761142701</v>
      </c>
      <c r="AW12" s="24">
        <v>1702511.7971400102</v>
      </c>
      <c r="AX12" s="24">
        <v>1836380.1560889902</v>
      </c>
      <c r="AY12" s="24">
        <v>1940860.0803327102</v>
      </c>
      <c r="AZ12" s="113">
        <v>1892417.8446029101</v>
      </c>
      <c r="BA12" s="756">
        <v>2006662.5817215801</v>
      </c>
      <c r="BB12" s="756">
        <v>2038559.15430751</v>
      </c>
      <c r="BC12" s="756">
        <v>1863592.4447954402</v>
      </c>
      <c r="BD12" s="317">
        <v>1879879.6833997399</v>
      </c>
      <c r="BE12" s="317">
        <v>2125774.6421726998</v>
      </c>
      <c r="BF12" s="318">
        <v>2211831.6774714999</v>
      </c>
    </row>
    <row r="13" spans="1:58" ht="15.75" customHeight="1">
      <c r="A13" s="753" t="s">
        <v>954</v>
      </c>
      <c r="B13" s="754">
        <v>828478.66582680005</v>
      </c>
      <c r="C13" s="755">
        <v>854060.35899204994</v>
      </c>
      <c r="D13" s="755">
        <v>887074.9776959701</v>
      </c>
      <c r="E13" s="755">
        <v>850524.99171683996</v>
      </c>
      <c r="F13" s="755">
        <v>1090797.5886570301</v>
      </c>
      <c r="G13" s="755">
        <v>1036824.71047977</v>
      </c>
      <c r="H13" s="755">
        <v>901057.99320250005</v>
      </c>
      <c r="I13" s="755">
        <v>1099458.15618917</v>
      </c>
      <c r="J13" s="755">
        <v>1199679.44774601</v>
      </c>
      <c r="K13" s="755">
        <v>1120978.57885247</v>
      </c>
      <c r="L13" s="755">
        <v>962765.33910340001</v>
      </c>
      <c r="M13" s="755">
        <v>1459161.8222660699</v>
      </c>
      <c r="N13" s="755">
        <v>1430412.9443973901</v>
      </c>
      <c r="O13" s="755">
        <v>1470306.4187224</v>
      </c>
      <c r="P13" s="755">
        <v>1294258.53989626</v>
      </c>
      <c r="Q13" s="755">
        <v>1200770.3604375601</v>
      </c>
      <c r="R13" s="755">
        <v>1182313.8407239302</v>
      </c>
      <c r="S13" s="755">
        <v>1133547.48409819</v>
      </c>
      <c r="T13" s="755">
        <v>1091156.4524125799</v>
      </c>
      <c r="U13" s="755">
        <v>1126804.8441071999</v>
      </c>
      <c r="V13" s="755">
        <v>1179606.7043596902</v>
      </c>
      <c r="W13" s="755">
        <v>1219429.09334822</v>
      </c>
      <c r="X13" s="755">
        <v>1198771.8650405898</v>
      </c>
      <c r="Y13" s="24">
        <v>1208802.8603608699</v>
      </c>
      <c r="Z13" s="24">
        <v>1134275.8189226498</v>
      </c>
      <c r="AA13" s="24">
        <v>1191762.0729911302</v>
      </c>
      <c r="AB13" s="24">
        <v>1258110.10663391</v>
      </c>
      <c r="AC13" s="24">
        <v>1167711.1803110801</v>
      </c>
      <c r="AD13" s="24">
        <v>1134276.74914972</v>
      </c>
      <c r="AE13" s="24">
        <v>1176828.8110494101</v>
      </c>
      <c r="AF13" s="24">
        <v>1164862.1143877199</v>
      </c>
      <c r="AG13" s="24">
        <v>1169133.1011945901</v>
      </c>
      <c r="AH13" s="24">
        <v>1279590.9857973398</v>
      </c>
      <c r="AI13" s="24">
        <v>1302772.5707292701</v>
      </c>
      <c r="AJ13" s="24">
        <v>1213936.8612657499</v>
      </c>
      <c r="AK13" s="24">
        <v>1210521.5817033302</v>
      </c>
      <c r="AL13" s="24">
        <v>1311789.2585233501</v>
      </c>
      <c r="AM13" s="24">
        <v>1366127.9266973899</v>
      </c>
      <c r="AN13" s="24">
        <v>1434735.9026653701</v>
      </c>
      <c r="AO13" s="24">
        <v>1523615.0293099799</v>
      </c>
      <c r="AP13" s="24">
        <v>1660123.3244507599</v>
      </c>
      <c r="AQ13" s="24">
        <v>1554766.3036380599</v>
      </c>
      <c r="AR13" s="24">
        <v>1624452.4226055599</v>
      </c>
      <c r="AS13" s="24">
        <v>1722777.88035281</v>
      </c>
      <c r="AT13" s="24">
        <v>1655943.34847211</v>
      </c>
      <c r="AU13" s="24">
        <v>1649695.3738532998</v>
      </c>
      <c r="AV13" s="24">
        <v>1743196.8855324099</v>
      </c>
      <c r="AW13" s="24">
        <v>1606494.3916237003</v>
      </c>
      <c r="AX13" s="24">
        <v>1727881.0200708802</v>
      </c>
      <c r="AY13" s="24">
        <v>1796134.0428823801</v>
      </c>
      <c r="AZ13" s="113">
        <v>1770607.7533516302</v>
      </c>
      <c r="BA13" s="756">
        <v>1875876.3355565399</v>
      </c>
      <c r="BB13" s="756">
        <v>1889881.43216768</v>
      </c>
      <c r="BC13" s="756">
        <v>1731677.06113833</v>
      </c>
      <c r="BD13" s="317">
        <v>1731791.2810664901</v>
      </c>
      <c r="BE13" s="317">
        <v>1937019.1286766799</v>
      </c>
      <c r="BF13" s="318">
        <v>2081479.1632059901</v>
      </c>
    </row>
    <row r="14" spans="1:58" ht="15.75" customHeight="1">
      <c r="A14" s="753" t="s">
        <v>955</v>
      </c>
      <c r="B14" s="754">
        <v>46956.625865269998</v>
      </c>
      <c r="C14" s="755">
        <v>55435.660999040003</v>
      </c>
      <c r="D14" s="755">
        <v>53840.723730489997</v>
      </c>
      <c r="E14" s="755">
        <v>51677.711928099998</v>
      </c>
      <c r="F14" s="755">
        <v>49967.774840839993</v>
      </c>
      <c r="G14" s="755">
        <v>46143.243072239995</v>
      </c>
      <c r="H14" s="755">
        <v>58916.792603580005</v>
      </c>
      <c r="I14" s="755">
        <v>42426.198507510002</v>
      </c>
      <c r="J14" s="755">
        <v>50879.608169970001</v>
      </c>
      <c r="K14" s="755">
        <v>41125.086185349996</v>
      </c>
      <c r="L14" s="755">
        <v>43923.7685662</v>
      </c>
      <c r="M14" s="755">
        <v>47684.085475160005</v>
      </c>
      <c r="N14" s="755">
        <v>52531.162307680002</v>
      </c>
      <c r="O14" s="755">
        <v>51189.207385330003</v>
      </c>
      <c r="P14" s="755">
        <v>64552.633825589997</v>
      </c>
      <c r="Q14" s="755">
        <v>65001.668482220004</v>
      </c>
      <c r="R14" s="755">
        <v>69285.424946570012</v>
      </c>
      <c r="S14" s="755">
        <v>58636.037316940005</v>
      </c>
      <c r="T14" s="755">
        <v>49449.632478989995</v>
      </c>
      <c r="U14" s="755">
        <v>52144.774307239997</v>
      </c>
      <c r="V14" s="755">
        <v>57634.905840430001</v>
      </c>
      <c r="W14" s="755">
        <v>55668.211536300005</v>
      </c>
      <c r="X14" s="755">
        <v>53759.980590129999</v>
      </c>
      <c r="Y14" s="24">
        <v>56825.612938860002</v>
      </c>
      <c r="Z14" s="24">
        <v>59650.741637830004</v>
      </c>
      <c r="AA14" s="24">
        <v>54255.991870819998</v>
      </c>
      <c r="AB14" s="24">
        <v>63587.533785079999</v>
      </c>
      <c r="AC14" s="24">
        <v>75675.013880820014</v>
      </c>
      <c r="AD14" s="24">
        <v>72339.53980946001</v>
      </c>
      <c r="AE14" s="24">
        <v>74612.313591169994</v>
      </c>
      <c r="AF14" s="24">
        <v>72169.625749539991</v>
      </c>
      <c r="AG14" s="24">
        <v>93978.265813689999</v>
      </c>
      <c r="AH14" s="24">
        <v>118735.06286566</v>
      </c>
      <c r="AI14" s="24">
        <v>117434.45995908001</v>
      </c>
      <c r="AJ14" s="24">
        <v>93573.318767889999</v>
      </c>
      <c r="AK14" s="24">
        <v>85824.483019530002</v>
      </c>
      <c r="AL14" s="24">
        <v>79524.260465140003</v>
      </c>
      <c r="AM14" s="24">
        <v>72754.703721559999</v>
      </c>
      <c r="AN14" s="24">
        <v>85419.575924449993</v>
      </c>
      <c r="AO14" s="24">
        <v>101794.28761872</v>
      </c>
      <c r="AP14" s="24">
        <v>171654.25270122002</v>
      </c>
      <c r="AQ14" s="24">
        <v>203375.90953937999</v>
      </c>
      <c r="AR14" s="24">
        <v>189793.99872213</v>
      </c>
      <c r="AS14" s="24">
        <v>141301.60466476998</v>
      </c>
      <c r="AT14" s="24">
        <v>81917.664170289994</v>
      </c>
      <c r="AU14" s="24">
        <v>91033.820073089999</v>
      </c>
      <c r="AV14" s="24">
        <v>84332.390581860003</v>
      </c>
      <c r="AW14" s="24">
        <v>96017.405516309998</v>
      </c>
      <c r="AX14" s="24">
        <v>108499.13601811</v>
      </c>
      <c r="AY14" s="24">
        <v>144726.03745032998</v>
      </c>
      <c r="AZ14" s="113">
        <v>121810.09125128</v>
      </c>
      <c r="BA14" s="756">
        <v>130786.24616503999</v>
      </c>
      <c r="BB14" s="756">
        <v>148677.72213982997</v>
      </c>
      <c r="BC14" s="756">
        <v>131915.38365711001</v>
      </c>
      <c r="BD14" s="317">
        <v>148088.40233325001</v>
      </c>
      <c r="BE14" s="317">
        <v>188755.51349601999</v>
      </c>
      <c r="BF14" s="318">
        <v>130352.51426550999</v>
      </c>
    </row>
    <row r="15" spans="1:58" ht="15.75" customHeight="1">
      <c r="A15" s="753" t="s">
        <v>956</v>
      </c>
      <c r="B15" s="754">
        <v>0</v>
      </c>
      <c r="C15" s="755">
        <v>0</v>
      </c>
      <c r="D15" s="755">
        <v>0</v>
      </c>
      <c r="E15" s="755">
        <v>0</v>
      </c>
      <c r="F15" s="755">
        <v>0</v>
      </c>
      <c r="G15" s="755">
        <v>0</v>
      </c>
      <c r="H15" s="755">
        <v>0</v>
      </c>
      <c r="I15" s="755">
        <v>0</v>
      </c>
      <c r="J15" s="755">
        <v>0</v>
      </c>
      <c r="K15" s="755">
        <v>0</v>
      </c>
      <c r="L15" s="755">
        <v>0</v>
      </c>
      <c r="M15" s="755">
        <v>0</v>
      </c>
      <c r="N15" s="755">
        <v>0</v>
      </c>
      <c r="O15" s="755">
        <v>0</v>
      </c>
      <c r="P15" s="755">
        <v>0</v>
      </c>
      <c r="Q15" s="755">
        <v>0</v>
      </c>
      <c r="R15" s="755">
        <v>0</v>
      </c>
      <c r="S15" s="755">
        <v>0</v>
      </c>
      <c r="T15" s="755">
        <v>0</v>
      </c>
      <c r="U15" s="755">
        <v>0</v>
      </c>
      <c r="V15" s="755">
        <v>0</v>
      </c>
      <c r="W15" s="755">
        <v>0</v>
      </c>
      <c r="X15" s="755">
        <v>0</v>
      </c>
      <c r="Y15" s="24">
        <v>0</v>
      </c>
      <c r="Z15" s="24">
        <v>0</v>
      </c>
      <c r="AA15" s="24">
        <v>0</v>
      </c>
      <c r="AB15" s="24">
        <v>0</v>
      </c>
      <c r="AC15" s="24">
        <v>0</v>
      </c>
      <c r="AD15" s="24">
        <v>0</v>
      </c>
      <c r="AE15" s="24">
        <v>0</v>
      </c>
      <c r="AF15" s="24"/>
      <c r="AG15" s="24"/>
      <c r="AH15" s="24"/>
      <c r="AI15" s="24"/>
      <c r="AJ15" s="24"/>
      <c r="AK15" s="24"/>
      <c r="AL15" s="24"/>
      <c r="AM15" s="24"/>
      <c r="AN15" s="24"/>
      <c r="AO15" s="24"/>
      <c r="AP15" s="24"/>
      <c r="AQ15" s="24"/>
      <c r="AR15" s="24"/>
      <c r="AS15" s="24"/>
      <c r="AT15" s="24"/>
      <c r="AU15" s="24"/>
      <c r="AV15" s="24"/>
      <c r="AW15" s="24"/>
      <c r="AX15" s="24"/>
      <c r="AY15" s="24"/>
      <c r="AZ15" s="113"/>
      <c r="BA15" s="756"/>
      <c r="BB15" s="756"/>
      <c r="BC15" s="756"/>
      <c r="BD15" s="718"/>
      <c r="BE15" s="718"/>
      <c r="BF15" s="719"/>
    </row>
    <row r="16" spans="1:58" ht="15.75" customHeight="1">
      <c r="A16" s="753" t="s">
        <v>957</v>
      </c>
      <c r="B16" s="754">
        <v>5.3746479999999996</v>
      </c>
      <c r="C16" s="755">
        <v>0</v>
      </c>
      <c r="D16" s="755">
        <v>0</v>
      </c>
      <c r="E16" s="755">
        <v>0</v>
      </c>
      <c r="F16" s="755">
        <v>0</v>
      </c>
      <c r="G16" s="755">
        <v>0</v>
      </c>
      <c r="H16" s="755"/>
      <c r="I16" s="755">
        <v>0</v>
      </c>
      <c r="J16" s="755">
        <v>0</v>
      </c>
      <c r="K16" s="755">
        <v>0</v>
      </c>
      <c r="L16" s="755">
        <v>0</v>
      </c>
      <c r="M16" s="755">
        <v>0</v>
      </c>
      <c r="N16" s="755">
        <v>0</v>
      </c>
      <c r="O16" s="755">
        <v>0</v>
      </c>
      <c r="P16" s="755">
        <v>0</v>
      </c>
      <c r="Q16" s="755">
        <v>10.770902</v>
      </c>
      <c r="R16" s="755">
        <v>10.770902</v>
      </c>
      <c r="S16" s="755">
        <v>10.770902</v>
      </c>
      <c r="T16" s="755">
        <v>10.770902</v>
      </c>
      <c r="U16" s="755">
        <v>10.770902</v>
      </c>
      <c r="V16" s="755">
        <v>11.57540266</v>
      </c>
      <c r="W16" s="755">
        <v>27.707491999999998</v>
      </c>
      <c r="X16" s="755">
        <v>27.408288260000003</v>
      </c>
      <c r="Y16" s="24">
        <v>14.94251695</v>
      </c>
      <c r="Z16" s="24">
        <v>15.09572906</v>
      </c>
      <c r="AA16" s="24">
        <v>52.49394624</v>
      </c>
      <c r="AB16" s="24">
        <v>21.403424019999999</v>
      </c>
      <c r="AC16" s="24">
        <v>10.815068999999999</v>
      </c>
      <c r="AD16" s="24">
        <v>10.815068999999999</v>
      </c>
      <c r="AE16" s="24">
        <v>10.815068999999999</v>
      </c>
      <c r="AF16" s="24">
        <v>10.815068999999999</v>
      </c>
      <c r="AG16" s="24">
        <v>10.815068999999999</v>
      </c>
      <c r="AH16" s="24">
        <v>10.815068999999999</v>
      </c>
      <c r="AI16" s="24">
        <v>13.550699760000001</v>
      </c>
      <c r="AJ16" s="24">
        <v>10.815068999999999</v>
      </c>
      <c r="AK16" s="24">
        <v>10.815068999999999</v>
      </c>
      <c r="AL16" s="24">
        <v>10.815068999999999</v>
      </c>
      <c r="AM16" s="24">
        <v>10.815068999999999</v>
      </c>
      <c r="AN16" s="24">
        <v>10.815068999999999</v>
      </c>
      <c r="AO16" s="24">
        <v>10.815068999999999</v>
      </c>
      <c r="AP16" s="24">
        <v>10.815068999999999</v>
      </c>
      <c r="AQ16" s="24">
        <v>10.815068999999999</v>
      </c>
      <c r="AR16" s="24">
        <v>10.815068999999999</v>
      </c>
      <c r="AS16" s="24">
        <v>14.0697183</v>
      </c>
      <c r="AT16" s="24">
        <v>10.815068999999999</v>
      </c>
      <c r="AU16" s="24">
        <v>10.815068999999999</v>
      </c>
      <c r="AV16" s="24">
        <v>10.815068999999999</v>
      </c>
      <c r="AW16" s="24">
        <v>1.6831069999999999</v>
      </c>
      <c r="AX16" s="24">
        <v>1.6831069999999999</v>
      </c>
      <c r="AY16" s="24">
        <v>1.6831069999999999</v>
      </c>
      <c r="AZ16" s="113">
        <v>1.6831069999999999</v>
      </c>
      <c r="BA16" s="756">
        <v>1.6831069999999999</v>
      </c>
      <c r="BB16" s="756">
        <v>1.6831069999999999</v>
      </c>
      <c r="BC16" s="756">
        <v>1.6831069999999999</v>
      </c>
      <c r="BD16" s="757">
        <v>1.6831069999999999</v>
      </c>
      <c r="BE16" s="757">
        <v>1.6831069999999999</v>
      </c>
      <c r="BF16" s="758">
        <v>1.6831069999999999</v>
      </c>
    </row>
    <row r="17" spans="1:58" ht="15.75" customHeight="1">
      <c r="A17" s="753"/>
      <c r="B17" s="754"/>
      <c r="C17" s="755"/>
      <c r="D17" s="755"/>
      <c r="E17" s="755"/>
      <c r="F17" s="755"/>
      <c r="G17" s="755"/>
      <c r="H17" s="755"/>
      <c r="I17" s="755"/>
      <c r="J17" s="755"/>
      <c r="K17" s="755"/>
      <c r="L17" s="755"/>
      <c r="M17" s="755"/>
      <c r="N17" s="755"/>
      <c r="O17" s="755"/>
      <c r="P17" s="755"/>
      <c r="Q17" s="755"/>
      <c r="R17" s="755"/>
      <c r="S17" s="755"/>
      <c r="T17" s="755"/>
      <c r="U17" s="755"/>
      <c r="V17" s="755"/>
      <c r="W17" s="755"/>
      <c r="X17" s="755"/>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113"/>
      <c r="BA17" s="756"/>
      <c r="BB17" s="756"/>
      <c r="BC17" s="756"/>
      <c r="BD17" s="718"/>
      <c r="BE17" s="718"/>
      <c r="BF17" s="719"/>
    </row>
    <row r="18" spans="1:58" s="20" customFormat="1" ht="15.75" customHeight="1">
      <c r="A18" s="746" t="s">
        <v>958</v>
      </c>
      <c r="B18" s="747">
        <v>2002206.44238402</v>
      </c>
      <c r="C18" s="748">
        <v>2189190.2945855199</v>
      </c>
      <c r="D18" s="748">
        <v>2268747.9050285299</v>
      </c>
      <c r="E18" s="748">
        <v>2229447.6602802598</v>
      </c>
      <c r="F18" s="748">
        <v>1961034.4221912299</v>
      </c>
      <c r="G18" s="748">
        <v>2062705.3037123801</v>
      </c>
      <c r="H18" s="748">
        <v>2354990.2630297299</v>
      </c>
      <c r="I18" s="748">
        <v>2291651.6983818798</v>
      </c>
      <c r="J18" s="748">
        <v>2221931.0927529302</v>
      </c>
      <c r="K18" s="748">
        <v>2043342.5330196202</v>
      </c>
      <c r="L18" s="748">
        <v>1897600.7477413102</v>
      </c>
      <c r="M18" s="748">
        <v>1717149.8822397897</v>
      </c>
      <c r="N18" s="748">
        <v>1326743.0753673299</v>
      </c>
      <c r="O18" s="748">
        <v>1245057.60026558</v>
      </c>
      <c r="P18" s="748">
        <v>1380936.41414456</v>
      </c>
      <c r="Q18" s="748">
        <v>1345742.2799297301</v>
      </c>
      <c r="R18" s="748">
        <v>1423661.3998879201</v>
      </c>
      <c r="S18" s="748">
        <v>1571590.01766166</v>
      </c>
      <c r="T18" s="748">
        <v>1472285.7435919701</v>
      </c>
      <c r="U18" s="748">
        <v>1416974.21065772</v>
      </c>
      <c r="V18" s="748">
        <v>1505459.84567063</v>
      </c>
      <c r="W18" s="748">
        <v>1744581.13355268</v>
      </c>
      <c r="X18" s="748">
        <v>1845832.42185338</v>
      </c>
      <c r="Y18" s="22">
        <v>1881081.13094734</v>
      </c>
      <c r="Z18" s="22">
        <v>1991460.2115326698</v>
      </c>
      <c r="AA18" s="22">
        <v>2131634.8747789604</v>
      </c>
      <c r="AB18" s="22">
        <v>2243499.5342455702</v>
      </c>
      <c r="AC18" s="22">
        <v>2374317.7578025297</v>
      </c>
      <c r="AD18" s="22">
        <v>2453239.7525404096</v>
      </c>
      <c r="AE18" s="22">
        <v>2460889.7122855801</v>
      </c>
      <c r="AF18" s="22">
        <v>2603051.1597590698</v>
      </c>
      <c r="AG18" s="22">
        <v>2647697.1464157398</v>
      </c>
      <c r="AH18" s="22">
        <v>2691259.1726248404</v>
      </c>
      <c r="AI18" s="22">
        <v>2616469.4842233402</v>
      </c>
      <c r="AJ18" s="22">
        <v>2576563.2850540504</v>
      </c>
      <c r="AK18" s="22">
        <v>2587844.3142463695</v>
      </c>
      <c r="AL18" s="22">
        <v>2908527.9446103103</v>
      </c>
      <c r="AM18" s="22">
        <v>3137697.4091817001</v>
      </c>
      <c r="AN18" s="22">
        <v>3052721.5376575198</v>
      </c>
      <c r="AO18" s="22">
        <v>2541179.7317933803</v>
      </c>
      <c r="AP18" s="22">
        <v>2514943.68072373</v>
      </c>
      <c r="AQ18" s="22">
        <v>2437772.31679169</v>
      </c>
      <c r="AR18" s="22">
        <v>2648415.51865217</v>
      </c>
      <c r="AS18" s="22">
        <v>2993835.17494509</v>
      </c>
      <c r="AT18" s="22">
        <v>2973278.8765183506</v>
      </c>
      <c r="AU18" s="22">
        <v>3352220.3456063396</v>
      </c>
      <c r="AV18" s="22">
        <v>3318631.49139009</v>
      </c>
      <c r="AW18" s="22">
        <v>3696292.6574384398</v>
      </c>
      <c r="AX18" s="22">
        <v>3744557.8629604704</v>
      </c>
      <c r="AY18" s="22">
        <v>3615646.0748653999</v>
      </c>
      <c r="AZ18" s="114">
        <v>3708749.8319234098</v>
      </c>
      <c r="BA18" s="749">
        <v>3572537.7288476899</v>
      </c>
      <c r="BB18" s="749">
        <v>3655290.2922328203</v>
      </c>
      <c r="BC18" s="749">
        <v>3431668.45693094</v>
      </c>
      <c r="BD18" s="431">
        <v>3134241.33888738</v>
      </c>
      <c r="BE18" s="431">
        <v>2882160.8573432202</v>
      </c>
      <c r="BF18" s="432">
        <v>2951747.6071210406</v>
      </c>
    </row>
    <row r="19" spans="1:58" ht="15.75" customHeight="1">
      <c r="A19" s="753" t="s">
        <v>959</v>
      </c>
      <c r="B19" s="754">
        <v>1227011.0869913001</v>
      </c>
      <c r="C19" s="755">
        <v>1415197.53953878</v>
      </c>
      <c r="D19" s="755">
        <v>1555708.8108943501</v>
      </c>
      <c r="E19" s="755">
        <v>1502099.34176522</v>
      </c>
      <c r="F19" s="755">
        <v>1197495.22578298</v>
      </c>
      <c r="G19" s="755">
        <v>1218181.0121358701</v>
      </c>
      <c r="H19" s="755">
        <v>1523763.1718742701</v>
      </c>
      <c r="I19" s="755">
        <v>1428183.2179946299</v>
      </c>
      <c r="J19" s="755">
        <v>1293474.40840231</v>
      </c>
      <c r="K19" s="755">
        <v>1067810.64860998</v>
      </c>
      <c r="L19" s="755">
        <v>913095.9758699399</v>
      </c>
      <c r="M19" s="755">
        <v>749326.00667193008</v>
      </c>
      <c r="N19" s="755">
        <v>382982.61858118995</v>
      </c>
      <c r="O19" s="755">
        <v>376983.53349592997</v>
      </c>
      <c r="P19" s="755">
        <v>405764.74349408009</v>
      </c>
      <c r="Q19" s="755">
        <v>360448.23835227004</v>
      </c>
      <c r="R19" s="755">
        <v>407616.70031275001</v>
      </c>
      <c r="S19" s="755">
        <v>445159.89560618007</v>
      </c>
      <c r="T19" s="755">
        <v>483880.17785502004</v>
      </c>
      <c r="U19" s="755">
        <v>428038.85931659996</v>
      </c>
      <c r="V19" s="755">
        <v>405142.35204342997</v>
      </c>
      <c r="W19" s="755">
        <v>578707.98410581006</v>
      </c>
      <c r="X19" s="755">
        <v>596935.70909031003</v>
      </c>
      <c r="Y19" s="24">
        <v>639845.23512127006</v>
      </c>
      <c r="Z19" s="24">
        <v>729526.64753824996</v>
      </c>
      <c r="AA19" s="24">
        <v>761047.24914336996</v>
      </c>
      <c r="AB19" s="24">
        <v>767076.5573942</v>
      </c>
      <c r="AC19" s="24">
        <v>873304.61762182997</v>
      </c>
      <c r="AD19" s="24">
        <v>913648.29729480995</v>
      </c>
      <c r="AE19" s="24">
        <v>881274.35473147</v>
      </c>
      <c r="AF19" s="24">
        <v>931095.03467610001</v>
      </c>
      <c r="AG19" s="24">
        <v>930047.82110837998</v>
      </c>
      <c r="AH19" s="24">
        <v>956039.01107594999</v>
      </c>
      <c r="AI19" s="24">
        <v>874596.89893222996</v>
      </c>
      <c r="AJ19" s="24">
        <v>919452.45335908001</v>
      </c>
      <c r="AK19" s="24">
        <v>1135219.0357512501</v>
      </c>
      <c r="AL19" s="24">
        <v>1261137.0664437499</v>
      </c>
      <c r="AM19" s="24">
        <v>1128530.01533688</v>
      </c>
      <c r="AN19" s="24">
        <v>1187724.6352893799</v>
      </c>
      <c r="AO19" s="24">
        <v>1030147.6553897901</v>
      </c>
      <c r="AP19" s="24">
        <v>865747.08138535009</v>
      </c>
      <c r="AQ19" s="24">
        <v>865977.49562797998</v>
      </c>
      <c r="AR19" s="24">
        <v>1139729.3913670301</v>
      </c>
      <c r="AS19" s="24">
        <v>1479280.4615065199</v>
      </c>
      <c r="AT19" s="24">
        <v>1303068.37963213</v>
      </c>
      <c r="AU19" s="24">
        <v>1758967.1786606798</v>
      </c>
      <c r="AV19" s="24">
        <v>1716495.57920272</v>
      </c>
      <c r="AW19" s="24">
        <v>1992111.1174401301</v>
      </c>
      <c r="AX19" s="24">
        <v>2044186.4410114202</v>
      </c>
      <c r="AY19" s="24">
        <v>1924437.86334581</v>
      </c>
      <c r="AZ19" s="113">
        <v>2057169.7662370501</v>
      </c>
      <c r="BA19" s="756">
        <v>1953665.3424506101</v>
      </c>
      <c r="BB19" s="756">
        <v>2137507.29624095</v>
      </c>
      <c r="BC19" s="756">
        <v>1888846.24920202</v>
      </c>
      <c r="BD19" s="317">
        <v>1609931.16154162</v>
      </c>
      <c r="BE19" s="317">
        <v>1298968.1497502099</v>
      </c>
      <c r="BF19" s="318">
        <v>1424494.0205205099</v>
      </c>
    </row>
    <row r="20" spans="1:58" ht="15.75" customHeight="1">
      <c r="A20" s="753" t="s">
        <v>80</v>
      </c>
      <c r="B20" s="754">
        <v>0</v>
      </c>
      <c r="C20" s="755">
        <v>0</v>
      </c>
      <c r="D20" s="755">
        <v>0</v>
      </c>
      <c r="E20" s="755">
        <v>0</v>
      </c>
      <c r="F20" s="755">
        <v>0</v>
      </c>
      <c r="G20" s="755">
        <v>0</v>
      </c>
      <c r="H20" s="755">
        <v>0</v>
      </c>
      <c r="I20" s="755">
        <v>0</v>
      </c>
      <c r="J20" s="755">
        <v>0</v>
      </c>
      <c r="K20" s="755">
        <v>0</v>
      </c>
      <c r="L20" s="755">
        <v>0</v>
      </c>
      <c r="M20" s="755">
        <v>39705.900692000003</v>
      </c>
      <c r="N20" s="755">
        <v>0</v>
      </c>
      <c r="O20" s="755">
        <v>0</v>
      </c>
      <c r="P20" s="755">
        <v>0</v>
      </c>
      <c r="Q20" s="755">
        <v>0</v>
      </c>
      <c r="R20" s="755">
        <v>0</v>
      </c>
      <c r="S20" s="755">
        <v>0</v>
      </c>
      <c r="T20" s="755">
        <v>0</v>
      </c>
      <c r="U20" s="755">
        <v>0</v>
      </c>
      <c r="V20" s="755">
        <v>0</v>
      </c>
      <c r="W20" s="755">
        <v>0</v>
      </c>
      <c r="X20" s="755">
        <v>0</v>
      </c>
      <c r="Y20" s="24">
        <v>0</v>
      </c>
      <c r="Z20" s="24">
        <v>0</v>
      </c>
      <c r="AA20" s="24">
        <v>0</v>
      </c>
      <c r="AB20" s="24">
        <v>0</v>
      </c>
      <c r="AC20" s="24">
        <v>0</v>
      </c>
      <c r="AD20" s="24">
        <v>0</v>
      </c>
      <c r="AE20" s="24">
        <v>0</v>
      </c>
      <c r="AF20" s="24">
        <v>0</v>
      </c>
      <c r="AG20" s="24">
        <v>0</v>
      </c>
      <c r="AH20" s="24">
        <v>0</v>
      </c>
      <c r="AI20" s="24">
        <v>0</v>
      </c>
      <c r="AJ20" s="24">
        <v>0</v>
      </c>
      <c r="AK20" s="24">
        <v>0</v>
      </c>
      <c r="AL20" s="24">
        <v>0</v>
      </c>
      <c r="AM20" s="24">
        <v>0</v>
      </c>
      <c r="AN20" s="24">
        <v>0</v>
      </c>
      <c r="AO20" s="24">
        <v>0</v>
      </c>
      <c r="AP20" s="24">
        <v>0</v>
      </c>
      <c r="AQ20" s="24">
        <v>0</v>
      </c>
      <c r="AR20" s="24">
        <v>0</v>
      </c>
      <c r="AS20" s="24">
        <v>0</v>
      </c>
      <c r="AT20" s="24">
        <v>0</v>
      </c>
      <c r="AU20" s="24">
        <v>0</v>
      </c>
      <c r="AV20" s="24">
        <v>0</v>
      </c>
      <c r="AW20" s="24">
        <v>0</v>
      </c>
      <c r="AX20" s="24">
        <v>0</v>
      </c>
      <c r="AY20" s="24">
        <v>0</v>
      </c>
      <c r="AZ20" s="113">
        <v>0</v>
      </c>
      <c r="BA20" s="756">
        <v>0</v>
      </c>
      <c r="BB20" s="756">
        <v>0</v>
      </c>
      <c r="BC20" s="756">
        <v>0</v>
      </c>
      <c r="BD20" s="757">
        <v>0</v>
      </c>
      <c r="BE20" s="757">
        <v>0</v>
      </c>
      <c r="BF20" s="758">
        <v>0</v>
      </c>
    </row>
    <row r="21" spans="1:58" ht="15.75" customHeight="1">
      <c r="A21" s="753" t="s">
        <v>960</v>
      </c>
      <c r="B21" s="754">
        <v>772216.63033691002</v>
      </c>
      <c r="C21" s="755">
        <v>771628.65922858997</v>
      </c>
      <c r="D21" s="755">
        <v>708649.05177963001</v>
      </c>
      <c r="E21" s="755">
        <v>724446.94506587007</v>
      </c>
      <c r="F21" s="755">
        <v>756560.61475679011</v>
      </c>
      <c r="G21" s="755">
        <v>833661.21596341999</v>
      </c>
      <c r="H21" s="755">
        <v>823818.19114299002</v>
      </c>
      <c r="I21" s="755">
        <v>852128.25687714003</v>
      </c>
      <c r="J21" s="755">
        <v>917079.73862672993</v>
      </c>
      <c r="K21" s="755">
        <v>964880.67890405015</v>
      </c>
      <c r="L21" s="755">
        <v>974245.17384283</v>
      </c>
      <c r="M21" s="755">
        <v>914106.05709844991</v>
      </c>
      <c r="N21" s="755">
        <v>926824.45237446995</v>
      </c>
      <c r="O21" s="755">
        <v>856988.70764468005</v>
      </c>
      <c r="P21" s="755">
        <v>962091.29577906011</v>
      </c>
      <c r="Q21" s="755">
        <v>969821.23420734995</v>
      </c>
      <c r="R21" s="755">
        <v>1000086.7723055601</v>
      </c>
      <c r="S21" s="755">
        <v>1107227.26870601</v>
      </c>
      <c r="T21" s="755">
        <v>966481.36183578998</v>
      </c>
      <c r="U21" s="755">
        <v>974644.07450690004</v>
      </c>
      <c r="V21" s="755">
        <v>1094947.7904052499</v>
      </c>
      <c r="W21" s="755">
        <v>1153452.1128499499</v>
      </c>
      <c r="X21" s="755">
        <v>1236183.36797096</v>
      </c>
      <c r="Y21" s="24">
        <v>1229049.6664531101</v>
      </c>
      <c r="Z21" s="24">
        <v>1251701.3361269499</v>
      </c>
      <c r="AA21" s="24">
        <v>1358725.7198898301</v>
      </c>
      <c r="AB21" s="24">
        <v>1471774.8795246298</v>
      </c>
      <c r="AC21" s="24">
        <v>1496632.90283534</v>
      </c>
      <c r="AD21" s="24">
        <v>1527086.41497834</v>
      </c>
      <c r="AE21" s="24">
        <v>1568810.0235013999</v>
      </c>
      <c r="AF21" s="24">
        <v>1662079.4031541299</v>
      </c>
      <c r="AG21" s="24">
        <v>1713066.9291739799</v>
      </c>
      <c r="AH21" s="24">
        <v>1730069.38325146</v>
      </c>
      <c r="AI21" s="24">
        <v>1736212.82850968</v>
      </c>
      <c r="AJ21" s="24">
        <v>1652541.12909479</v>
      </c>
      <c r="AK21" s="24">
        <v>1448129.8867604898</v>
      </c>
      <c r="AL21" s="24">
        <v>1642597.12569549</v>
      </c>
      <c r="AM21" s="24">
        <v>2004038.10526945</v>
      </c>
      <c r="AN21" s="24">
        <v>1860342.5977955102</v>
      </c>
      <c r="AO21" s="24">
        <v>1506598.99803462</v>
      </c>
      <c r="AP21" s="24">
        <v>1644220.355792</v>
      </c>
      <c r="AQ21" s="24">
        <v>1553746.5954503999</v>
      </c>
      <c r="AR21" s="24">
        <v>1491591.52161162</v>
      </c>
      <c r="AS21" s="24">
        <v>1499674.0477626298</v>
      </c>
      <c r="AT21" s="24">
        <v>1656849.7736603501</v>
      </c>
      <c r="AU21" s="24">
        <v>1580004.2592831999</v>
      </c>
      <c r="AV21" s="24">
        <v>1588954.9862380701</v>
      </c>
      <c r="AW21" s="24">
        <v>1697671.9463584099</v>
      </c>
      <c r="AX21" s="24">
        <v>1690980.8895866398</v>
      </c>
      <c r="AY21" s="24">
        <v>1669693.8246222099</v>
      </c>
      <c r="AZ21" s="113">
        <v>1645042.9996809599</v>
      </c>
      <c r="BA21" s="756">
        <v>1616039.18307552</v>
      </c>
      <c r="BB21" s="756">
        <v>1515567.4263255401</v>
      </c>
      <c r="BC21" s="756">
        <v>1539920.8251693898</v>
      </c>
      <c r="BD21" s="317">
        <v>1523092.4113787101</v>
      </c>
      <c r="BE21" s="317">
        <v>1582326.4131498202</v>
      </c>
      <c r="BF21" s="318">
        <v>1526385.7313793502</v>
      </c>
    </row>
    <row r="22" spans="1:58" ht="15.75" customHeight="1">
      <c r="A22" s="753" t="s">
        <v>961</v>
      </c>
      <c r="B22" s="754">
        <v>2978.72505581</v>
      </c>
      <c r="C22" s="755">
        <v>2364.09581815</v>
      </c>
      <c r="D22" s="755">
        <v>4390.0423545499998</v>
      </c>
      <c r="E22" s="755">
        <v>2901.3734491700002</v>
      </c>
      <c r="F22" s="755">
        <v>6978.5816514600001</v>
      </c>
      <c r="G22" s="755">
        <v>10863.075613090001</v>
      </c>
      <c r="H22" s="755">
        <v>7408.9000124700005</v>
      </c>
      <c r="I22" s="755">
        <v>11340.223510110001</v>
      </c>
      <c r="J22" s="755">
        <v>11376.945723889999</v>
      </c>
      <c r="K22" s="755">
        <v>10651.20550559</v>
      </c>
      <c r="L22" s="755">
        <v>10259.59802854</v>
      </c>
      <c r="M22" s="755">
        <v>14011.917777409999</v>
      </c>
      <c r="N22" s="755">
        <v>16936.004411670001</v>
      </c>
      <c r="O22" s="755">
        <v>11085.359124969998</v>
      </c>
      <c r="P22" s="755">
        <v>13080.374871419999</v>
      </c>
      <c r="Q22" s="755">
        <v>15472.80737011</v>
      </c>
      <c r="R22" s="755">
        <v>15957.92726961</v>
      </c>
      <c r="S22" s="755">
        <v>19202.853349470002</v>
      </c>
      <c r="T22" s="755">
        <v>21924.203901159999</v>
      </c>
      <c r="U22" s="755">
        <v>14291.27683422</v>
      </c>
      <c r="V22" s="755">
        <v>5369.7032219499997</v>
      </c>
      <c r="W22" s="755">
        <v>12421.036596919999</v>
      </c>
      <c r="X22" s="755">
        <v>12713.344792110001</v>
      </c>
      <c r="Y22" s="24">
        <v>12186.229372959999</v>
      </c>
      <c r="Z22" s="24">
        <v>10232.227867469999</v>
      </c>
      <c r="AA22" s="24">
        <v>11861.905745760001</v>
      </c>
      <c r="AB22" s="24">
        <v>4648.0973267399995</v>
      </c>
      <c r="AC22" s="24">
        <v>4380.2373453599994</v>
      </c>
      <c r="AD22" s="24">
        <v>12505.040267259999</v>
      </c>
      <c r="AE22" s="24">
        <v>10805.334052709999</v>
      </c>
      <c r="AF22" s="24">
        <v>9876.7219288400011</v>
      </c>
      <c r="AG22" s="24">
        <v>4582.3961333799998</v>
      </c>
      <c r="AH22" s="24">
        <v>5150.7782974300007</v>
      </c>
      <c r="AI22" s="24">
        <v>5659.75678143</v>
      </c>
      <c r="AJ22" s="24">
        <v>4569.7026001800004</v>
      </c>
      <c r="AK22" s="24">
        <v>4495.3917346300004</v>
      </c>
      <c r="AL22" s="24">
        <v>4793.75247107</v>
      </c>
      <c r="AM22" s="24">
        <v>5129.2885753700002</v>
      </c>
      <c r="AN22" s="24">
        <v>4654.3045726299997</v>
      </c>
      <c r="AO22" s="24">
        <v>4433.0783689700002</v>
      </c>
      <c r="AP22" s="24">
        <v>4976.2435463800002</v>
      </c>
      <c r="AQ22" s="24">
        <v>18048.225713310003</v>
      </c>
      <c r="AR22" s="24">
        <v>17094.60567352</v>
      </c>
      <c r="AS22" s="24">
        <v>14880.665675940001</v>
      </c>
      <c r="AT22" s="24">
        <v>13360.723225870001</v>
      </c>
      <c r="AU22" s="24">
        <v>13248.907662459998</v>
      </c>
      <c r="AV22" s="24">
        <v>13180.925949299999</v>
      </c>
      <c r="AW22" s="24">
        <v>6509.5936398999993</v>
      </c>
      <c r="AX22" s="24">
        <v>9390.5323624100001</v>
      </c>
      <c r="AY22" s="24">
        <v>21514.386897380002</v>
      </c>
      <c r="AZ22" s="113">
        <v>6537.0660054</v>
      </c>
      <c r="BA22" s="756">
        <v>2833.2033215599999</v>
      </c>
      <c r="BB22" s="756">
        <v>2215.56966633</v>
      </c>
      <c r="BC22" s="756">
        <v>2901.3825595300004</v>
      </c>
      <c r="BD22" s="317">
        <v>1217.76596705</v>
      </c>
      <c r="BE22" s="317">
        <v>866.29444319000004</v>
      </c>
      <c r="BF22" s="318">
        <v>867.85522117999994</v>
      </c>
    </row>
    <row r="23" spans="1:58" ht="15.75" customHeight="1">
      <c r="A23" s="753" t="s">
        <v>962</v>
      </c>
      <c r="B23" s="754"/>
      <c r="C23" s="755"/>
      <c r="D23" s="755"/>
      <c r="E23" s="755"/>
      <c r="F23" s="755"/>
      <c r="G23" s="755"/>
      <c r="H23" s="755"/>
      <c r="I23" s="755"/>
      <c r="J23" s="755"/>
      <c r="K23" s="755"/>
      <c r="L23" s="755"/>
      <c r="M23" s="755"/>
      <c r="N23" s="755"/>
      <c r="O23" s="755"/>
      <c r="P23" s="755"/>
      <c r="Q23" s="755"/>
      <c r="R23" s="755"/>
      <c r="S23" s="755"/>
      <c r="T23" s="755"/>
      <c r="U23" s="755"/>
      <c r="V23" s="755"/>
      <c r="W23" s="755"/>
      <c r="X23" s="755"/>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113"/>
      <c r="BA23" s="756"/>
      <c r="BB23" s="756"/>
      <c r="BC23" s="756"/>
      <c r="BD23" s="718"/>
      <c r="BE23" s="718"/>
      <c r="BF23" s="719"/>
    </row>
    <row r="24" spans="1:58" ht="15.75" customHeight="1">
      <c r="A24" s="759"/>
      <c r="B24" s="754"/>
      <c r="C24" s="755"/>
      <c r="D24" s="755"/>
      <c r="E24" s="755"/>
      <c r="F24" s="755"/>
      <c r="G24" s="755"/>
      <c r="H24" s="755"/>
      <c r="I24" s="755"/>
      <c r="J24" s="755"/>
      <c r="K24" s="755"/>
      <c r="L24" s="755"/>
      <c r="M24" s="755"/>
      <c r="N24" s="755"/>
      <c r="O24" s="755"/>
      <c r="P24" s="755"/>
      <c r="Q24" s="755"/>
      <c r="R24" s="755"/>
      <c r="S24" s="755"/>
      <c r="T24" s="755"/>
      <c r="U24" s="755"/>
      <c r="V24" s="755"/>
      <c r="W24" s="755"/>
      <c r="X24" s="755"/>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113"/>
      <c r="BA24" s="756"/>
      <c r="BB24" s="756"/>
      <c r="BC24" s="756"/>
      <c r="BD24" s="718"/>
      <c r="BE24" s="718"/>
      <c r="BF24" s="719"/>
    </row>
    <row r="25" spans="1:58" s="20" customFormat="1" ht="15.75" customHeight="1">
      <c r="A25" s="746" t="s">
        <v>963</v>
      </c>
      <c r="B25" s="747">
        <v>104540.37660727001</v>
      </c>
      <c r="C25" s="748">
        <v>94935.782819279993</v>
      </c>
      <c r="D25" s="748">
        <v>101999.67517284001</v>
      </c>
      <c r="E25" s="748">
        <v>82508.688750360001</v>
      </c>
      <c r="F25" s="748">
        <v>109331.70259118</v>
      </c>
      <c r="G25" s="748">
        <v>99399.909910790011</v>
      </c>
      <c r="H25" s="748">
        <v>127555.14914827002</v>
      </c>
      <c r="I25" s="748">
        <v>99602.503443080001</v>
      </c>
      <c r="J25" s="748">
        <v>96140.291416309992</v>
      </c>
      <c r="K25" s="748">
        <v>115024.79328760001</v>
      </c>
      <c r="L25" s="748">
        <v>149033.15632561001</v>
      </c>
      <c r="M25" s="748">
        <v>149765.13917076</v>
      </c>
      <c r="N25" s="748">
        <v>264287.94118036999</v>
      </c>
      <c r="O25" s="748">
        <v>260251.60284081</v>
      </c>
      <c r="P25" s="748">
        <v>210869.76057035002</v>
      </c>
      <c r="Q25" s="748">
        <v>213669.96069437001</v>
      </c>
      <c r="R25" s="748">
        <v>250069.40114440996</v>
      </c>
      <c r="S25" s="748">
        <v>251661.16444734001</v>
      </c>
      <c r="T25" s="748">
        <v>274338.81750733999</v>
      </c>
      <c r="U25" s="748">
        <v>280416.19818431995</v>
      </c>
      <c r="V25" s="748">
        <v>294951.66490983998</v>
      </c>
      <c r="W25" s="748">
        <v>282892.81605882</v>
      </c>
      <c r="X25" s="748">
        <v>302620.25746736006</v>
      </c>
      <c r="Y25" s="22">
        <v>310324.27024071</v>
      </c>
      <c r="Z25" s="22">
        <v>310251.10507818998</v>
      </c>
      <c r="AA25" s="22">
        <v>304693.26736996003</v>
      </c>
      <c r="AB25" s="22">
        <v>321814.42092116998</v>
      </c>
      <c r="AC25" s="22">
        <v>331350.28731235</v>
      </c>
      <c r="AD25" s="22">
        <v>315763.89854491997</v>
      </c>
      <c r="AE25" s="22">
        <v>319167.11097302998</v>
      </c>
      <c r="AF25" s="22">
        <v>286697.27627594001</v>
      </c>
      <c r="AG25" s="22">
        <v>294724.90876518999</v>
      </c>
      <c r="AH25" s="22">
        <v>341241.20105281001</v>
      </c>
      <c r="AI25" s="22">
        <v>384831.23338324996</v>
      </c>
      <c r="AJ25" s="22">
        <v>365652.01314108004</v>
      </c>
      <c r="AK25" s="22">
        <v>369809.82430045994</v>
      </c>
      <c r="AL25" s="22">
        <v>391043.66034855007</v>
      </c>
      <c r="AM25" s="22">
        <v>355550.53775865003</v>
      </c>
      <c r="AN25" s="22">
        <v>376771.66840172996</v>
      </c>
      <c r="AO25" s="22">
        <v>364193.44795211998</v>
      </c>
      <c r="AP25" s="22">
        <v>379327.50104117999</v>
      </c>
      <c r="AQ25" s="22">
        <v>420237.94762073999</v>
      </c>
      <c r="AR25" s="22">
        <v>369903.89106727001</v>
      </c>
      <c r="AS25" s="22">
        <v>411873.81203785003</v>
      </c>
      <c r="AT25" s="22">
        <v>400160.82640396</v>
      </c>
      <c r="AU25" s="22">
        <v>432826.19910632994</v>
      </c>
      <c r="AV25" s="22">
        <v>405516.97287321003</v>
      </c>
      <c r="AW25" s="22">
        <v>513218.65656525001</v>
      </c>
      <c r="AX25" s="22">
        <v>494149.62717514997</v>
      </c>
      <c r="AY25" s="22">
        <v>508129.64254354994</v>
      </c>
      <c r="AZ25" s="114">
        <v>538114.32943554001</v>
      </c>
      <c r="BA25" s="749">
        <v>552117.24670875003</v>
      </c>
      <c r="BB25" s="749">
        <v>572132.30166155996</v>
      </c>
      <c r="BC25" s="749">
        <v>586273.65203652985</v>
      </c>
      <c r="BD25" s="720">
        <v>592398.44531167997</v>
      </c>
      <c r="BE25" s="720">
        <v>580624.47234760993</v>
      </c>
      <c r="BF25" s="721">
        <v>599030.74312776991</v>
      </c>
    </row>
    <row r="26" spans="1:58" ht="15.75" customHeight="1">
      <c r="A26" s="753" t="s">
        <v>964</v>
      </c>
      <c r="B26" s="754">
        <v>94687.809717400014</v>
      </c>
      <c r="C26" s="755">
        <v>84104.836625800002</v>
      </c>
      <c r="D26" s="755">
        <v>83905.272390930011</v>
      </c>
      <c r="E26" s="755">
        <v>64071.080246119993</v>
      </c>
      <c r="F26" s="755">
        <v>72829.844411650003</v>
      </c>
      <c r="G26" s="755">
        <v>78652.937831070012</v>
      </c>
      <c r="H26" s="755">
        <v>108108.77762089002</v>
      </c>
      <c r="I26" s="755">
        <v>84022.472831070001</v>
      </c>
      <c r="J26" s="755">
        <v>80967.453328000003</v>
      </c>
      <c r="K26" s="755">
        <v>100260.83885014002</v>
      </c>
      <c r="L26" s="755">
        <v>134007.28886099</v>
      </c>
      <c r="M26" s="755">
        <v>129739.13061521</v>
      </c>
      <c r="N26" s="755">
        <v>245859.45402169001</v>
      </c>
      <c r="O26" s="755">
        <v>246500.83546363999</v>
      </c>
      <c r="P26" s="755">
        <v>194620.16925042999</v>
      </c>
      <c r="Q26" s="755">
        <v>181692.54660741001</v>
      </c>
      <c r="R26" s="755">
        <v>218958.24168698999</v>
      </c>
      <c r="S26" s="755">
        <v>229868.832815</v>
      </c>
      <c r="T26" s="755">
        <v>251084.46482095998</v>
      </c>
      <c r="U26" s="755">
        <v>258864.69356703997</v>
      </c>
      <c r="V26" s="755">
        <v>281684.41151884996</v>
      </c>
      <c r="W26" s="755">
        <v>262399.27979679999</v>
      </c>
      <c r="X26" s="755">
        <v>280734.35384484002</v>
      </c>
      <c r="Y26" s="24">
        <v>292010.82727255998</v>
      </c>
      <c r="Z26" s="24">
        <v>293539.19295082003</v>
      </c>
      <c r="AA26" s="24">
        <v>286999.71442295</v>
      </c>
      <c r="AB26" s="24">
        <v>304233.76511020993</v>
      </c>
      <c r="AC26" s="24">
        <v>313889.11344957998</v>
      </c>
      <c r="AD26" s="24">
        <v>297422.72217955999</v>
      </c>
      <c r="AE26" s="24">
        <v>301173.79580362001</v>
      </c>
      <c r="AF26" s="24">
        <v>271654.79997852002</v>
      </c>
      <c r="AG26" s="24">
        <v>280602.49684676999</v>
      </c>
      <c r="AH26" s="24">
        <v>314500.81484665995</v>
      </c>
      <c r="AI26" s="24">
        <v>369067.39487458998</v>
      </c>
      <c r="AJ26" s="24">
        <v>350152.82399194001</v>
      </c>
      <c r="AK26" s="24">
        <v>354522.36950580002</v>
      </c>
      <c r="AL26" s="24">
        <v>378449.16583179001</v>
      </c>
      <c r="AM26" s="24">
        <v>344228.89888903004</v>
      </c>
      <c r="AN26" s="24">
        <v>364189.58916760999</v>
      </c>
      <c r="AO26" s="24">
        <v>346688.18687490997</v>
      </c>
      <c r="AP26" s="24">
        <v>345814.28376699</v>
      </c>
      <c r="AQ26" s="24">
        <v>407274.28985696996</v>
      </c>
      <c r="AR26" s="24">
        <v>357937.13203750999</v>
      </c>
      <c r="AS26" s="24">
        <v>399201.30838626</v>
      </c>
      <c r="AT26" s="24">
        <v>387688.06692294002</v>
      </c>
      <c r="AU26" s="24">
        <v>420024.23720619996</v>
      </c>
      <c r="AV26" s="24">
        <v>392519.38350087998</v>
      </c>
      <c r="AW26" s="24">
        <v>497830.21031157003</v>
      </c>
      <c r="AX26" s="24">
        <v>478078.38499606994</v>
      </c>
      <c r="AY26" s="24">
        <v>496136.40487044997</v>
      </c>
      <c r="AZ26" s="113">
        <v>526067.09568725002</v>
      </c>
      <c r="BA26" s="756">
        <v>539309.00845791993</v>
      </c>
      <c r="BB26" s="756">
        <v>560034.35165835998</v>
      </c>
      <c r="BC26" s="756">
        <v>573416.25808329997</v>
      </c>
      <c r="BD26" s="722">
        <v>574897.12303886004</v>
      </c>
      <c r="BE26" s="722">
        <v>566743.37751600996</v>
      </c>
      <c r="BF26" s="723">
        <v>585905.80334157997</v>
      </c>
    </row>
    <row r="27" spans="1:58" ht="15.75" customHeight="1">
      <c r="A27" s="753" t="s">
        <v>965</v>
      </c>
      <c r="B27" s="754">
        <v>9852.5668898700005</v>
      </c>
      <c r="C27" s="755">
        <v>10830.94619348</v>
      </c>
      <c r="D27" s="755">
        <v>18094.402781910001</v>
      </c>
      <c r="E27" s="755">
        <v>18437.608504240001</v>
      </c>
      <c r="F27" s="755">
        <v>36501.858179529998</v>
      </c>
      <c r="G27" s="755">
        <v>20746.972079720003</v>
      </c>
      <c r="H27" s="755">
        <v>19446.371527380001</v>
      </c>
      <c r="I27" s="755">
        <v>15580.030612009999</v>
      </c>
      <c r="J27" s="755">
        <v>15172.83808831</v>
      </c>
      <c r="K27" s="755">
        <v>14763.954437459999</v>
      </c>
      <c r="L27" s="755">
        <v>15025.867464620002</v>
      </c>
      <c r="M27" s="755">
        <v>20026.008555550001</v>
      </c>
      <c r="N27" s="755">
        <v>18428.48715868</v>
      </c>
      <c r="O27" s="755">
        <v>13750.767377169999</v>
      </c>
      <c r="P27" s="755">
        <v>16249.59131992</v>
      </c>
      <c r="Q27" s="755">
        <v>31977.414086959998</v>
      </c>
      <c r="R27" s="755">
        <v>31111.159457419999</v>
      </c>
      <c r="S27" s="755">
        <v>21792.331632339999</v>
      </c>
      <c r="T27" s="755">
        <v>23254.35268638</v>
      </c>
      <c r="U27" s="755">
        <v>21551.504617279999</v>
      </c>
      <c r="V27" s="755">
        <v>13267.253390989999</v>
      </c>
      <c r="W27" s="755">
        <v>20493.536262019999</v>
      </c>
      <c r="X27" s="755">
        <v>21885.90362252</v>
      </c>
      <c r="Y27" s="24">
        <v>18313.442968150001</v>
      </c>
      <c r="Z27" s="24">
        <v>16711.91212737</v>
      </c>
      <c r="AA27" s="24">
        <v>17693.552947009997</v>
      </c>
      <c r="AB27" s="24">
        <v>17580.655810959997</v>
      </c>
      <c r="AC27" s="24">
        <v>17461.17386277</v>
      </c>
      <c r="AD27" s="24">
        <v>18341.176365359999</v>
      </c>
      <c r="AE27" s="24">
        <v>17993.315169410002</v>
      </c>
      <c r="AF27" s="24">
        <v>15042.47629742</v>
      </c>
      <c r="AG27" s="24">
        <v>14122.411918420001</v>
      </c>
      <c r="AH27" s="24">
        <v>26740.38620615</v>
      </c>
      <c r="AI27" s="24">
        <v>15763.838508659999</v>
      </c>
      <c r="AJ27" s="24">
        <v>15499.18914914</v>
      </c>
      <c r="AK27" s="24">
        <v>15287.45479466</v>
      </c>
      <c r="AL27" s="24">
        <v>12594.49451676</v>
      </c>
      <c r="AM27" s="24">
        <v>11321.638869620001</v>
      </c>
      <c r="AN27" s="24">
        <v>12582.079234120001</v>
      </c>
      <c r="AO27" s="24">
        <v>17505.261077209998</v>
      </c>
      <c r="AP27" s="24">
        <v>33513.217274189999</v>
      </c>
      <c r="AQ27" s="24">
        <v>12963.657763770001</v>
      </c>
      <c r="AR27" s="24">
        <v>11966.75902976</v>
      </c>
      <c r="AS27" s="24">
        <v>12672.503651590001</v>
      </c>
      <c r="AT27" s="24">
        <v>12472.759481020001</v>
      </c>
      <c r="AU27" s="24">
        <v>12801.96190013</v>
      </c>
      <c r="AV27" s="24">
        <v>12997.58937233</v>
      </c>
      <c r="AW27" s="24">
        <v>15388.44625368</v>
      </c>
      <c r="AX27" s="24">
        <v>16071.24217908</v>
      </c>
      <c r="AY27" s="24">
        <v>11993.2376731</v>
      </c>
      <c r="AZ27" s="113">
        <v>12047.23374829</v>
      </c>
      <c r="BA27" s="756">
        <v>12808.23825083</v>
      </c>
      <c r="BB27" s="756">
        <v>12097.950003200001</v>
      </c>
      <c r="BC27" s="756">
        <v>12857.393953229999</v>
      </c>
      <c r="BD27" s="722">
        <v>17501.322272819998</v>
      </c>
      <c r="BE27" s="722">
        <v>13881.094831600001</v>
      </c>
      <c r="BF27" s="723">
        <v>13124.93978619</v>
      </c>
    </row>
    <row r="28" spans="1:58" ht="15.75" customHeight="1">
      <c r="A28" s="759"/>
      <c r="B28" s="754"/>
      <c r="C28" s="755"/>
      <c r="D28" s="755"/>
      <c r="E28" s="755"/>
      <c r="F28" s="755"/>
      <c r="G28" s="755"/>
      <c r="H28" s="755"/>
      <c r="I28" s="755"/>
      <c r="J28" s="755"/>
      <c r="K28" s="755"/>
      <c r="L28" s="755"/>
      <c r="M28" s="755"/>
      <c r="N28" s="755"/>
      <c r="O28" s="755"/>
      <c r="P28" s="755"/>
      <c r="Q28" s="755"/>
      <c r="R28" s="755"/>
      <c r="S28" s="755"/>
      <c r="T28" s="755"/>
      <c r="U28" s="755"/>
      <c r="V28" s="755"/>
      <c r="W28" s="755"/>
      <c r="X28" s="755"/>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113"/>
      <c r="BA28" s="756"/>
      <c r="BB28" s="756"/>
      <c r="BC28" s="756"/>
      <c r="BD28" s="718"/>
      <c r="BE28" s="718"/>
      <c r="BF28" s="719"/>
    </row>
    <row r="29" spans="1:58" s="20" customFormat="1" ht="15.75" customHeight="1">
      <c r="A29" s="746" t="s">
        <v>966</v>
      </c>
      <c r="B29" s="747">
        <v>5082239.5036887303</v>
      </c>
      <c r="C29" s="748">
        <v>5479682.6919475105</v>
      </c>
      <c r="D29" s="748">
        <v>5716909.2059234604</v>
      </c>
      <c r="E29" s="748">
        <v>6244316.9555870993</v>
      </c>
      <c r="F29" s="748">
        <v>6528674.7097816998</v>
      </c>
      <c r="G29" s="748">
        <v>6541244.5498852096</v>
      </c>
      <c r="H29" s="748">
        <v>7123699.7466135593</v>
      </c>
      <c r="I29" s="748">
        <v>7085608.9536214098</v>
      </c>
      <c r="J29" s="748">
        <v>7206679.7206830904</v>
      </c>
      <c r="K29" s="748">
        <v>7350287.2540429803</v>
      </c>
      <c r="L29" s="748">
        <v>7576785.7840359407</v>
      </c>
      <c r="M29" s="748">
        <v>7649634.9740902791</v>
      </c>
      <c r="N29" s="748">
        <v>7949074.048767739</v>
      </c>
      <c r="O29" s="748">
        <v>7866802.3015554398</v>
      </c>
      <c r="P29" s="748">
        <v>7701961.1720015388</v>
      </c>
      <c r="Q29" s="748">
        <v>7841483.1499701189</v>
      </c>
      <c r="R29" s="748">
        <v>7937778.9331230316</v>
      </c>
      <c r="S29" s="748">
        <v>7969158.5338292494</v>
      </c>
      <c r="T29" s="748">
        <v>8327925.828886061</v>
      </c>
      <c r="U29" s="748">
        <v>8926222.7062499411</v>
      </c>
      <c r="V29" s="748">
        <v>9070724.7534547299</v>
      </c>
      <c r="W29" s="748">
        <v>9208347.0659819692</v>
      </c>
      <c r="X29" s="748">
        <v>9288460.351164449</v>
      </c>
      <c r="Y29" s="22">
        <v>9357552.407259468</v>
      </c>
      <c r="Z29" s="22">
        <v>9269298.5290937703</v>
      </c>
      <c r="AA29" s="22">
        <v>9345931.8706573211</v>
      </c>
      <c r="AB29" s="22">
        <v>9290175.5657837223</v>
      </c>
      <c r="AC29" s="22">
        <v>9358797.6896781698</v>
      </c>
      <c r="AD29" s="22">
        <v>9335720.8470825516</v>
      </c>
      <c r="AE29" s="22">
        <v>9387105.1158842985</v>
      </c>
      <c r="AF29" s="22">
        <v>9135826.8832915798</v>
      </c>
      <c r="AG29" s="22">
        <v>9324912.4110496715</v>
      </c>
      <c r="AH29" s="22">
        <v>9430092.6581663899</v>
      </c>
      <c r="AI29" s="22">
        <v>9485470.8238354791</v>
      </c>
      <c r="AJ29" s="22">
        <v>9699145.5620516613</v>
      </c>
      <c r="AK29" s="22">
        <v>8828363.2332206182</v>
      </c>
      <c r="AL29" s="22">
        <v>8493104.8718413487</v>
      </c>
      <c r="AM29" s="22">
        <v>8398368.4359052684</v>
      </c>
      <c r="AN29" s="22">
        <v>8632667.1873641405</v>
      </c>
      <c r="AO29" s="22">
        <v>9088388.948152259</v>
      </c>
      <c r="AP29" s="22">
        <v>8836103.1112620104</v>
      </c>
      <c r="AQ29" s="22">
        <v>8811319.438487228</v>
      </c>
      <c r="AR29" s="22">
        <v>8789295.6455390491</v>
      </c>
      <c r="AS29" s="22">
        <v>9648999.3017554395</v>
      </c>
      <c r="AT29" s="22">
        <v>9840242.6601730417</v>
      </c>
      <c r="AU29" s="22">
        <v>9060085.4660683889</v>
      </c>
      <c r="AV29" s="22">
        <v>9307872.37897663</v>
      </c>
      <c r="AW29" s="22">
        <v>9101227.141923869</v>
      </c>
      <c r="AX29" s="22">
        <v>9562461.4268665817</v>
      </c>
      <c r="AY29" s="22">
        <v>8923533.6354225911</v>
      </c>
      <c r="AZ29" s="114">
        <v>8982437.6431837082</v>
      </c>
      <c r="BA29" s="749">
        <v>8998122.1446753796</v>
      </c>
      <c r="BB29" s="749">
        <v>9169841.8520676401</v>
      </c>
      <c r="BC29" s="749">
        <v>9462132.8647869583</v>
      </c>
      <c r="BD29" s="720">
        <v>9642439.5676169004</v>
      </c>
      <c r="BE29" s="720">
        <v>9678111.4271818101</v>
      </c>
      <c r="BF29" s="721">
        <v>9675917.3888979591</v>
      </c>
    </row>
    <row r="30" spans="1:58" ht="15.75" customHeight="1">
      <c r="A30" s="753" t="s">
        <v>967</v>
      </c>
      <c r="B30" s="754">
        <v>4158059.5480538099</v>
      </c>
      <c r="C30" s="755">
        <v>4275172.8677826701</v>
      </c>
      <c r="D30" s="755">
        <v>4554824.1320721591</v>
      </c>
      <c r="E30" s="755">
        <v>4905967.6796486303</v>
      </c>
      <c r="F30" s="755">
        <v>5173636.2303644801</v>
      </c>
      <c r="G30" s="755">
        <v>5170418.5422329996</v>
      </c>
      <c r="H30" s="755">
        <v>5744771.1946113193</v>
      </c>
      <c r="I30" s="755">
        <v>5677022.0383424601</v>
      </c>
      <c r="J30" s="755">
        <v>5700769.9555871198</v>
      </c>
      <c r="K30" s="755">
        <v>5855051.2557276199</v>
      </c>
      <c r="L30" s="755">
        <v>6049862.0661166701</v>
      </c>
      <c r="M30" s="755">
        <v>6051683.9610053701</v>
      </c>
      <c r="N30" s="755">
        <v>6326097.5144559601</v>
      </c>
      <c r="O30" s="755">
        <v>6309562.4089767691</v>
      </c>
      <c r="P30" s="755">
        <v>6178412.9945783895</v>
      </c>
      <c r="Q30" s="755">
        <v>6204310.0703932699</v>
      </c>
      <c r="R30" s="755">
        <v>6360057.4356719302</v>
      </c>
      <c r="S30" s="755">
        <v>6381165.1238913191</v>
      </c>
      <c r="T30" s="755">
        <v>6572854.6512706699</v>
      </c>
      <c r="U30" s="755">
        <v>6877350.9294876205</v>
      </c>
      <c r="V30" s="755">
        <v>7069786.1923083803</v>
      </c>
      <c r="W30" s="755">
        <v>7244171.2814070499</v>
      </c>
      <c r="X30" s="755">
        <v>7399645.4752610894</v>
      </c>
      <c r="Y30" s="24">
        <v>7385758.62506021</v>
      </c>
      <c r="Z30" s="24">
        <v>7478021.1505871108</v>
      </c>
      <c r="AA30" s="24">
        <v>7510381.3849800695</v>
      </c>
      <c r="AB30" s="24">
        <v>7581709.9366770601</v>
      </c>
      <c r="AC30" s="24">
        <v>7684306.7265745401</v>
      </c>
      <c r="AD30" s="24">
        <v>7694278.64801371</v>
      </c>
      <c r="AE30" s="24">
        <v>7869701.7807952501</v>
      </c>
      <c r="AF30" s="24">
        <v>7806990.9712087996</v>
      </c>
      <c r="AG30" s="24">
        <v>7921430.8804289401</v>
      </c>
      <c r="AH30" s="24">
        <v>8009869.2915604506</v>
      </c>
      <c r="AI30" s="24">
        <v>8110391.2688349597</v>
      </c>
      <c r="AJ30" s="24">
        <v>8263924.785904631</v>
      </c>
      <c r="AK30" s="24">
        <v>6359620.8673594408</v>
      </c>
      <c r="AL30" s="24">
        <v>6081950.7186916796</v>
      </c>
      <c r="AM30" s="24">
        <v>6165854.86815322</v>
      </c>
      <c r="AN30" s="24">
        <v>6409412.1862538606</v>
      </c>
      <c r="AO30" s="24">
        <v>6368818.3471981892</v>
      </c>
      <c r="AP30" s="24">
        <v>6086020.4206497595</v>
      </c>
      <c r="AQ30" s="24">
        <v>6102926.3779635197</v>
      </c>
      <c r="AR30" s="24">
        <v>6180845.2664790004</v>
      </c>
      <c r="AS30" s="24">
        <v>6281884.8067749506</v>
      </c>
      <c r="AT30" s="24">
        <v>6411512.1629308797</v>
      </c>
      <c r="AU30" s="24">
        <v>6473586.5980738802</v>
      </c>
      <c r="AV30" s="24">
        <v>6661306.5969346007</v>
      </c>
      <c r="AW30" s="24">
        <v>6098513.4777912199</v>
      </c>
      <c r="AX30" s="24">
        <v>6102769.065294181</v>
      </c>
      <c r="AY30" s="24">
        <v>6009723.517785931</v>
      </c>
      <c r="AZ30" s="113">
        <v>6053885.0166564798</v>
      </c>
      <c r="BA30" s="756">
        <v>6157765.1911736298</v>
      </c>
      <c r="BB30" s="756">
        <v>6345844.0186385401</v>
      </c>
      <c r="BC30" s="756">
        <v>6840454.9794688104</v>
      </c>
      <c r="BD30" s="722">
        <v>6893117.8729185509</v>
      </c>
      <c r="BE30" s="722">
        <v>6980111.3426184999</v>
      </c>
      <c r="BF30" s="723">
        <v>6950386.4779845895</v>
      </c>
    </row>
    <row r="31" spans="1:58" ht="15.75" customHeight="1">
      <c r="A31" s="753" t="s">
        <v>968</v>
      </c>
      <c r="B31" s="754">
        <v>90625</v>
      </c>
      <c r="C31" s="755">
        <v>115425</v>
      </c>
      <c r="D31" s="755">
        <v>32000</v>
      </c>
      <c r="E31" s="755">
        <v>131600</v>
      </c>
      <c r="F31" s="755">
        <v>118808.431</v>
      </c>
      <c r="G31" s="755">
        <v>130827.096254</v>
      </c>
      <c r="H31" s="755">
        <v>112946.58181941</v>
      </c>
      <c r="I31" s="755">
        <v>118461.07169553</v>
      </c>
      <c r="J31" s="755">
        <v>192600.71051295998</v>
      </c>
      <c r="K31" s="755">
        <v>164299.44025342999</v>
      </c>
      <c r="L31" s="755">
        <v>158479.28181026998</v>
      </c>
      <c r="M31" s="755">
        <v>116359.08255178999</v>
      </c>
      <c r="N31" s="755">
        <v>144356.37171959999</v>
      </c>
      <c r="O31" s="755">
        <v>109557.76902192</v>
      </c>
      <c r="P31" s="755">
        <v>45967.668351589993</v>
      </c>
      <c r="Q31" s="755">
        <v>101939.43475802</v>
      </c>
      <c r="R31" s="755">
        <v>96940.228162970001</v>
      </c>
      <c r="S31" s="755">
        <v>85065.621269659998</v>
      </c>
      <c r="T31" s="755">
        <v>79650.912682410009</v>
      </c>
      <c r="U31" s="755">
        <v>131833.47449212</v>
      </c>
      <c r="V31" s="755">
        <v>114831.05343176</v>
      </c>
      <c r="W31" s="755">
        <v>106855.89783321001</v>
      </c>
      <c r="X31" s="755">
        <v>234945.11465588</v>
      </c>
      <c r="Y31" s="24">
        <v>330691.82170884998</v>
      </c>
      <c r="Z31" s="24">
        <v>189539.50740937001</v>
      </c>
      <c r="AA31" s="24">
        <v>273731.28123745002</v>
      </c>
      <c r="AB31" s="24">
        <v>282472.05007085996</v>
      </c>
      <c r="AC31" s="24">
        <v>257991.11146776998</v>
      </c>
      <c r="AD31" s="24">
        <v>206624.75975360998</v>
      </c>
      <c r="AE31" s="24">
        <v>251212.33994268</v>
      </c>
      <c r="AF31" s="24">
        <v>245223.88084515001</v>
      </c>
      <c r="AG31" s="24">
        <v>266980.91242442001</v>
      </c>
      <c r="AH31" s="24">
        <v>243992.00221353001</v>
      </c>
      <c r="AI31" s="24">
        <v>166703.35462783999</v>
      </c>
      <c r="AJ31" s="24">
        <v>184804.69920014002</v>
      </c>
      <c r="AK31" s="24">
        <v>195896.34154192999</v>
      </c>
      <c r="AL31" s="24">
        <v>175532.74571305999</v>
      </c>
      <c r="AM31" s="24">
        <v>173906.41972536998</v>
      </c>
      <c r="AN31" s="24">
        <v>183414.87106506</v>
      </c>
      <c r="AO31" s="24">
        <v>168902.74351020998</v>
      </c>
      <c r="AP31" s="24">
        <v>168891.66961122002</v>
      </c>
      <c r="AQ31" s="24">
        <v>131368.01215200999</v>
      </c>
      <c r="AR31" s="24">
        <v>75483.931146050003</v>
      </c>
      <c r="AS31" s="24">
        <v>116009.34587047</v>
      </c>
      <c r="AT31" s="24">
        <v>89366.581449780002</v>
      </c>
      <c r="AU31" s="24">
        <v>56879.267414599999</v>
      </c>
      <c r="AV31" s="24">
        <v>30240.84673981</v>
      </c>
      <c r="AW31" s="24">
        <v>24504.25279834</v>
      </c>
      <c r="AX31" s="24">
        <v>16651.801759760001</v>
      </c>
      <c r="AY31" s="24">
        <v>11056.75047078</v>
      </c>
      <c r="AZ31" s="113">
        <v>3448.8617763000002</v>
      </c>
      <c r="BA31" s="756">
        <v>3619.9515586100001</v>
      </c>
      <c r="BB31" s="756">
        <v>3356.88137198</v>
      </c>
      <c r="BC31" s="756">
        <v>1850.9536450799999</v>
      </c>
      <c r="BD31" s="722">
        <v>1830.7267094700001</v>
      </c>
      <c r="BE31" s="722">
        <v>1866.2656243699998</v>
      </c>
      <c r="BF31" s="723">
        <v>1916.0768162699999</v>
      </c>
    </row>
    <row r="32" spans="1:58" ht="15.75" customHeight="1">
      <c r="A32" s="753" t="s">
        <v>969</v>
      </c>
      <c r="B32" s="754">
        <v>0</v>
      </c>
      <c r="C32" s="755">
        <v>0</v>
      </c>
      <c r="D32" s="755">
        <v>0</v>
      </c>
      <c r="E32" s="755">
        <v>0</v>
      </c>
      <c r="F32" s="755">
        <v>0</v>
      </c>
      <c r="G32" s="755">
        <v>0</v>
      </c>
      <c r="H32" s="755">
        <v>0</v>
      </c>
      <c r="I32" s="755">
        <v>0</v>
      </c>
      <c r="J32" s="755">
        <v>0</v>
      </c>
      <c r="K32" s="755">
        <v>0</v>
      </c>
      <c r="L32" s="755">
        <v>0</v>
      </c>
      <c r="M32" s="755">
        <v>0</v>
      </c>
      <c r="N32" s="755">
        <v>0</v>
      </c>
      <c r="O32" s="755">
        <v>0</v>
      </c>
      <c r="P32" s="755">
        <v>0</v>
      </c>
      <c r="Q32" s="755">
        <v>0</v>
      </c>
      <c r="R32" s="755">
        <v>0</v>
      </c>
      <c r="S32" s="755">
        <v>0</v>
      </c>
      <c r="T32" s="755">
        <v>68335.88582204</v>
      </c>
      <c r="U32" s="755">
        <v>102754.48784982001</v>
      </c>
      <c r="V32" s="755">
        <v>98033.616200379998</v>
      </c>
      <c r="W32" s="755">
        <v>57110.029219060001</v>
      </c>
      <c r="X32" s="755">
        <v>43577.245939169996</v>
      </c>
      <c r="Y32" s="24">
        <v>49990.837342999999</v>
      </c>
      <c r="Z32" s="24">
        <v>40570.850075219998</v>
      </c>
      <c r="AA32" s="24">
        <v>41372.976830719999</v>
      </c>
      <c r="AB32" s="24">
        <v>5315.0450394</v>
      </c>
      <c r="AC32" s="24">
        <v>64.753140000000002</v>
      </c>
      <c r="AD32" s="24">
        <v>55.832070000000002</v>
      </c>
      <c r="AE32" s="24">
        <v>105.694231</v>
      </c>
      <c r="AF32" s="24">
        <v>153.94147599999999</v>
      </c>
      <c r="AG32" s="24">
        <v>120.01185599999999</v>
      </c>
      <c r="AH32" s="24">
        <v>194.54228319999999</v>
      </c>
      <c r="AI32" s="24">
        <v>218.64734319999999</v>
      </c>
      <c r="AJ32" s="24">
        <v>122.082511</v>
      </c>
      <c r="AK32" s="24">
        <v>142.101934</v>
      </c>
      <c r="AL32" s="24">
        <v>109.157163</v>
      </c>
      <c r="AM32" s="24">
        <v>221.50718080000001</v>
      </c>
      <c r="AN32" s="24">
        <v>355.28200399999997</v>
      </c>
      <c r="AO32" s="24">
        <v>338.45894516999999</v>
      </c>
      <c r="AP32" s="24">
        <v>359.82290011000003</v>
      </c>
      <c r="AQ32" s="24">
        <v>363.32424723000003</v>
      </c>
      <c r="AR32" s="24">
        <v>136.36696823</v>
      </c>
      <c r="AS32" s="24">
        <v>140.124335</v>
      </c>
      <c r="AT32" s="24">
        <v>54.939295200000004</v>
      </c>
      <c r="AU32" s="24">
        <v>312.47674518999997</v>
      </c>
      <c r="AV32" s="24">
        <v>314.19705038999996</v>
      </c>
      <c r="AW32" s="24">
        <v>3080.7992952300001</v>
      </c>
      <c r="AX32" s="24">
        <v>153.39063328</v>
      </c>
      <c r="AY32" s="24">
        <v>277.91150927999996</v>
      </c>
      <c r="AZ32" s="113">
        <v>231.68626890000002</v>
      </c>
      <c r="BA32" s="756">
        <v>253.67474665999998</v>
      </c>
      <c r="BB32" s="756">
        <v>263.41219355999999</v>
      </c>
      <c r="BC32" s="756">
        <v>1042.7658173099999</v>
      </c>
      <c r="BD32" s="722">
        <v>232.59737928999999</v>
      </c>
      <c r="BE32" s="722">
        <v>194.129437</v>
      </c>
      <c r="BF32" s="723">
        <v>1364.2685398900001</v>
      </c>
    </row>
    <row r="33" spans="1:58" ht="15.75" customHeight="1">
      <c r="A33" s="753" t="s">
        <v>970</v>
      </c>
      <c r="B33" s="754">
        <v>267213.35632376</v>
      </c>
      <c r="C33" s="755">
        <v>334302.97400608001</v>
      </c>
      <c r="D33" s="755">
        <v>356946.08011730999</v>
      </c>
      <c r="E33" s="755">
        <v>364890.67425049999</v>
      </c>
      <c r="F33" s="755">
        <v>368176.39792952995</v>
      </c>
      <c r="G33" s="755">
        <v>375880.78086271998</v>
      </c>
      <c r="H33" s="755">
        <v>370637.81797133997</v>
      </c>
      <c r="I33" s="755">
        <v>381075.16781037999</v>
      </c>
      <c r="J33" s="755">
        <v>394291.62999923999</v>
      </c>
      <c r="K33" s="755">
        <v>399865.77355998004</v>
      </c>
      <c r="L33" s="755">
        <v>413678.84199378005</v>
      </c>
      <c r="M33" s="755">
        <v>480718.56183528993</v>
      </c>
      <c r="N33" s="755">
        <v>491017.20086623001</v>
      </c>
      <c r="O33" s="755">
        <v>490112.55472856999</v>
      </c>
      <c r="P33" s="755">
        <v>544079.49656222004</v>
      </c>
      <c r="Q33" s="755">
        <v>562202.00651712995</v>
      </c>
      <c r="R33" s="755">
        <v>581882.6250335701</v>
      </c>
      <c r="S33" s="755">
        <v>670775.87310389988</v>
      </c>
      <c r="T33" s="755">
        <v>655628.87916532997</v>
      </c>
      <c r="U33" s="755">
        <v>821455.72579007002</v>
      </c>
      <c r="V33" s="755">
        <v>820657.12373243994</v>
      </c>
      <c r="W33" s="755">
        <v>905112.28960269992</v>
      </c>
      <c r="X33" s="755">
        <v>861063.05776373995</v>
      </c>
      <c r="Y33" s="24">
        <v>890332.63819541014</v>
      </c>
      <c r="Z33" s="24">
        <v>895354.86218980991</v>
      </c>
      <c r="AA33" s="24">
        <v>892482.02657631005</v>
      </c>
      <c r="AB33" s="24">
        <v>896197.31936244993</v>
      </c>
      <c r="AC33" s="24">
        <v>892376.56049623003</v>
      </c>
      <c r="AD33" s="24">
        <v>917410.08597821009</v>
      </c>
      <c r="AE33" s="24">
        <v>924568.50502513</v>
      </c>
      <c r="AF33" s="24">
        <v>750542.10918253986</v>
      </c>
      <c r="AG33" s="24">
        <v>788550.57164812996</v>
      </c>
      <c r="AH33" s="24">
        <v>802083.17928058002</v>
      </c>
      <c r="AI33" s="24">
        <v>806871.62301977002</v>
      </c>
      <c r="AJ33" s="24">
        <v>819834.5830768001</v>
      </c>
      <c r="AK33" s="24">
        <v>1869132.3925907202</v>
      </c>
      <c r="AL33" s="24">
        <v>1863362.0627655601</v>
      </c>
      <c r="AM33" s="24">
        <v>1651889.6474115381</v>
      </c>
      <c r="AN33" s="24">
        <v>1676351.0230251201</v>
      </c>
      <c r="AO33" s="24">
        <v>2175905.1935642702</v>
      </c>
      <c r="AP33" s="24">
        <v>2228045.9104714501</v>
      </c>
      <c r="AQ33" s="24">
        <v>2210226.9935608502</v>
      </c>
      <c r="AR33" s="24">
        <v>2146642.6564858397</v>
      </c>
      <c r="AS33" s="24">
        <v>2890988.7305510896</v>
      </c>
      <c r="AT33" s="24">
        <v>2929605.7513117702</v>
      </c>
      <c r="AU33" s="24">
        <v>2102097.8260351298</v>
      </c>
      <c r="AV33" s="24">
        <v>2217318.4515287899</v>
      </c>
      <c r="AW33" s="24">
        <v>2574658.9062888701</v>
      </c>
      <c r="AX33" s="24">
        <v>3048672.9990898003</v>
      </c>
      <c r="AY33" s="24">
        <v>2527616.32759212</v>
      </c>
      <c r="AZ33" s="113">
        <v>2584248.8523518997</v>
      </c>
      <c r="BA33" s="756">
        <v>2504847.9270639298</v>
      </c>
      <c r="BB33" s="756">
        <v>2493233.1099128197</v>
      </c>
      <c r="BC33" s="756">
        <v>2455803.2338978099</v>
      </c>
      <c r="BD33" s="722">
        <v>2591838.1697864695</v>
      </c>
      <c r="BE33" s="722">
        <v>2543899.7273856103</v>
      </c>
      <c r="BF33" s="723">
        <v>2550187.8879144499</v>
      </c>
    </row>
    <row r="34" spans="1:58" ht="15.75" customHeight="1">
      <c r="A34" s="753" t="s">
        <v>971</v>
      </c>
      <c r="B34" s="754">
        <v>176818.07145851999</v>
      </c>
      <c r="C34" s="755">
        <v>205347.89631664002</v>
      </c>
      <c r="D34" s="755">
        <v>218567.32316214999</v>
      </c>
      <c r="E34" s="755">
        <v>214959.05832633999</v>
      </c>
      <c r="F34" s="755">
        <v>218155.70769094001</v>
      </c>
      <c r="G34" s="755">
        <v>218907.62862393999</v>
      </c>
      <c r="H34" s="755">
        <v>223330.04070258999</v>
      </c>
      <c r="I34" s="755">
        <v>233839.97651437001</v>
      </c>
      <c r="J34" s="755">
        <v>235699.17077551997</v>
      </c>
      <c r="K34" s="755">
        <v>244262.57538226002</v>
      </c>
      <c r="L34" s="755">
        <v>256635.52754436</v>
      </c>
      <c r="M34" s="755">
        <v>317505.09818040999</v>
      </c>
      <c r="N34" s="755">
        <v>322122.92938534997</v>
      </c>
      <c r="O34" s="755">
        <v>326008.23445723997</v>
      </c>
      <c r="P34" s="755">
        <v>358538.96453015</v>
      </c>
      <c r="Q34" s="755">
        <v>375619.89807138999</v>
      </c>
      <c r="R34" s="755">
        <v>391682.15947438002</v>
      </c>
      <c r="S34" s="755">
        <v>472140.06621605001</v>
      </c>
      <c r="T34" s="755">
        <v>371191.34329212998</v>
      </c>
      <c r="U34" s="755">
        <v>552399.11281477998</v>
      </c>
      <c r="V34" s="755">
        <v>562256.30829177005</v>
      </c>
      <c r="W34" s="755">
        <v>581073.02308894997</v>
      </c>
      <c r="X34" s="755">
        <v>599551.54209402006</v>
      </c>
      <c r="Y34" s="24">
        <v>611965.07468531001</v>
      </c>
      <c r="Z34" s="24">
        <v>611084.81187447999</v>
      </c>
      <c r="AA34" s="24">
        <v>607852.36682781007</v>
      </c>
      <c r="AB34" s="24">
        <v>608527.36681673001</v>
      </c>
      <c r="AC34" s="24">
        <v>605859.58658677002</v>
      </c>
      <c r="AD34" s="24">
        <v>615866.28008006001</v>
      </c>
      <c r="AE34" s="24">
        <v>626393.60547556006</v>
      </c>
      <c r="AF34" s="24">
        <v>444120.69641648</v>
      </c>
      <c r="AG34" s="24">
        <v>523607.47304300999</v>
      </c>
      <c r="AH34" s="24">
        <v>481847.75243256002</v>
      </c>
      <c r="AI34" s="24">
        <v>487243.34789500001</v>
      </c>
      <c r="AJ34" s="24">
        <v>492169.68199721002</v>
      </c>
      <c r="AK34" s="24">
        <v>485987.68811489001</v>
      </c>
      <c r="AL34" s="24">
        <v>479441.64125276002</v>
      </c>
      <c r="AM34" s="24">
        <v>465158.36360765004</v>
      </c>
      <c r="AN34" s="24">
        <v>462038.41421940998</v>
      </c>
      <c r="AO34" s="24">
        <v>458106.85968878999</v>
      </c>
      <c r="AP34" s="24">
        <v>489297.35160078004</v>
      </c>
      <c r="AQ34" s="24">
        <v>471343.90490659996</v>
      </c>
      <c r="AR34" s="24">
        <v>465635.47646546998</v>
      </c>
      <c r="AS34" s="24">
        <v>464934.41572142998</v>
      </c>
      <c r="AT34" s="24">
        <v>465589.71031142998</v>
      </c>
      <c r="AU34" s="24">
        <v>430315.09230483003</v>
      </c>
      <c r="AV34" s="24">
        <v>442914.20123990998</v>
      </c>
      <c r="AW34" s="24">
        <v>355812.40457115998</v>
      </c>
      <c r="AX34" s="24">
        <v>395179.27572765003</v>
      </c>
      <c r="AY34" s="24">
        <v>316519.92495283001</v>
      </c>
      <c r="AZ34" s="113">
        <v>326062.63206771004</v>
      </c>
      <c r="BA34" s="756">
        <v>316069.89580106002</v>
      </c>
      <c r="BB34" s="756">
        <v>321501.18569772999</v>
      </c>
      <c r="BC34" s="756">
        <v>323805.49736159999</v>
      </c>
      <c r="BD34" s="722">
        <v>319742.98065759998</v>
      </c>
      <c r="BE34" s="722">
        <v>318556.84192271996</v>
      </c>
      <c r="BF34" s="723">
        <v>307522.30896196002</v>
      </c>
    </row>
    <row r="35" spans="1:58" ht="15.75" customHeight="1">
      <c r="A35" s="753" t="s">
        <v>972</v>
      </c>
      <c r="B35" s="754">
        <v>0</v>
      </c>
      <c r="C35" s="755">
        <v>0</v>
      </c>
      <c r="D35" s="755">
        <v>0</v>
      </c>
      <c r="E35" s="755">
        <v>0</v>
      </c>
      <c r="F35" s="755">
        <v>0</v>
      </c>
      <c r="G35" s="755">
        <v>0</v>
      </c>
      <c r="H35" s="755">
        <v>0</v>
      </c>
      <c r="I35" s="755">
        <v>0</v>
      </c>
      <c r="J35" s="755">
        <v>0</v>
      </c>
      <c r="K35" s="755">
        <v>0</v>
      </c>
      <c r="L35" s="755">
        <v>0</v>
      </c>
      <c r="M35" s="755">
        <v>0</v>
      </c>
      <c r="N35" s="755">
        <v>0</v>
      </c>
      <c r="O35" s="755">
        <v>0</v>
      </c>
      <c r="P35" s="755">
        <v>0</v>
      </c>
      <c r="Q35" s="755">
        <v>0</v>
      </c>
      <c r="R35" s="755">
        <v>0</v>
      </c>
      <c r="S35" s="755">
        <v>0</v>
      </c>
      <c r="T35" s="755">
        <v>0</v>
      </c>
      <c r="U35" s="755">
        <v>0</v>
      </c>
      <c r="V35" s="755">
        <v>0</v>
      </c>
      <c r="W35" s="755">
        <v>0</v>
      </c>
      <c r="X35" s="755">
        <v>0</v>
      </c>
      <c r="Y35" s="24">
        <v>0</v>
      </c>
      <c r="Z35" s="24">
        <v>0</v>
      </c>
      <c r="AA35" s="24">
        <v>0</v>
      </c>
      <c r="AB35" s="24">
        <v>0</v>
      </c>
      <c r="AC35" s="24">
        <v>0</v>
      </c>
      <c r="AD35" s="24">
        <v>0</v>
      </c>
      <c r="AE35" s="24">
        <v>0</v>
      </c>
      <c r="AF35" s="24">
        <v>0</v>
      </c>
      <c r="AG35" s="24"/>
      <c r="AH35" s="24"/>
      <c r="AI35" s="24"/>
      <c r="AJ35" s="24"/>
      <c r="AK35" s="24"/>
      <c r="AL35" s="24"/>
      <c r="AM35" s="24"/>
      <c r="AN35" s="24"/>
      <c r="AO35" s="24"/>
      <c r="AP35" s="24"/>
      <c r="AQ35" s="24"/>
      <c r="AR35" s="24"/>
      <c r="AS35" s="24"/>
      <c r="AT35" s="24"/>
      <c r="AU35" s="24"/>
      <c r="AV35" s="24"/>
      <c r="AW35" s="24"/>
      <c r="AX35" s="24"/>
      <c r="AY35" s="24"/>
      <c r="AZ35" s="113"/>
      <c r="BA35" s="756"/>
      <c r="BB35" s="756"/>
      <c r="BC35" s="756"/>
      <c r="BD35" s="718"/>
      <c r="BE35" s="718"/>
      <c r="BF35" s="719"/>
    </row>
    <row r="36" spans="1:58" ht="15.75" customHeight="1">
      <c r="A36" s="753" t="s">
        <v>973</v>
      </c>
      <c r="B36" s="754">
        <v>631.81676500000003</v>
      </c>
      <c r="C36" s="755">
        <v>624.51676499999996</v>
      </c>
      <c r="D36" s="755">
        <v>623.57926499999996</v>
      </c>
      <c r="E36" s="755">
        <v>1254.626765</v>
      </c>
      <c r="F36" s="755">
        <v>1254.626765</v>
      </c>
      <c r="G36" s="755">
        <v>1247.326765</v>
      </c>
      <c r="H36" s="755">
        <v>1231.7614628199999</v>
      </c>
      <c r="I36" s="755">
        <v>1233.495165</v>
      </c>
      <c r="J36" s="755">
        <v>1232.557665</v>
      </c>
      <c r="K36" s="755">
        <v>1232.557665</v>
      </c>
      <c r="L36" s="755">
        <v>1276.0763939999999</v>
      </c>
      <c r="M36" s="755">
        <v>1252.580794</v>
      </c>
      <c r="N36" s="755">
        <v>2752.580794</v>
      </c>
      <c r="O36" s="755">
        <v>2752.580794</v>
      </c>
      <c r="P36" s="755">
        <v>2736.0794190000001</v>
      </c>
      <c r="Q36" s="755">
        <v>2716.0794190000001</v>
      </c>
      <c r="R36" s="755">
        <v>2716.0794190000001</v>
      </c>
      <c r="S36" s="755">
        <v>11030.780258549999</v>
      </c>
      <c r="T36" s="755">
        <v>17023.79721723</v>
      </c>
      <c r="U36" s="755">
        <v>18196.863218999999</v>
      </c>
      <c r="V36" s="755">
        <v>18176.534718999999</v>
      </c>
      <c r="W36" s="755">
        <v>19595.091819000001</v>
      </c>
      <c r="X36" s="755">
        <v>21959.773218999999</v>
      </c>
      <c r="Y36" s="24">
        <v>27587.782219000001</v>
      </c>
      <c r="Z36" s="24">
        <v>29492.197918999998</v>
      </c>
      <c r="AA36" s="24">
        <v>30517.32675</v>
      </c>
      <c r="AB36" s="24">
        <v>30507.213749999999</v>
      </c>
      <c r="AC36" s="24">
        <v>30517.32675</v>
      </c>
      <c r="AD36" s="24">
        <v>31033.690259139999</v>
      </c>
      <c r="AE36" s="24">
        <v>31489.95956539</v>
      </c>
      <c r="AF36" s="24">
        <v>31495.016065389998</v>
      </c>
      <c r="AG36" s="24">
        <v>32821.319649999998</v>
      </c>
      <c r="AH36" s="24">
        <v>35006.669292140003</v>
      </c>
      <c r="AI36" s="24">
        <v>34870.143792139999</v>
      </c>
      <c r="AJ36" s="24">
        <v>34586.763102140001</v>
      </c>
      <c r="AK36" s="24">
        <v>56559.82836</v>
      </c>
      <c r="AL36" s="24">
        <v>56675.116560000002</v>
      </c>
      <c r="AM36" s="24">
        <v>56689.27476</v>
      </c>
      <c r="AN36" s="24">
        <v>56797.48386</v>
      </c>
      <c r="AO36" s="24">
        <v>58323.333583500003</v>
      </c>
      <c r="AP36" s="24">
        <v>67765.225361999997</v>
      </c>
      <c r="AQ36" s="24">
        <v>67508.401362000004</v>
      </c>
      <c r="AR36" s="24">
        <v>67448.142913069998</v>
      </c>
      <c r="AS36" s="24">
        <v>70725.482525039988</v>
      </c>
      <c r="AT36" s="24">
        <v>71693.110363970001</v>
      </c>
      <c r="AU36" s="24">
        <v>73812.114555449996</v>
      </c>
      <c r="AV36" s="24">
        <v>76373.776826009998</v>
      </c>
      <c r="AW36" s="24">
        <v>74769.416555449992</v>
      </c>
      <c r="AX36" s="24">
        <v>64981.989735279996</v>
      </c>
      <c r="AY36" s="24">
        <v>59616.364723760002</v>
      </c>
      <c r="AZ36" s="113">
        <v>59672.540674589996</v>
      </c>
      <c r="BA36" s="95">
        <v>44756.936016539999</v>
      </c>
      <c r="BB36" s="95">
        <v>54174.19771737</v>
      </c>
      <c r="BC36" s="95">
        <v>56225.090706760006</v>
      </c>
      <c r="BD36" s="722">
        <v>68314.211157589991</v>
      </c>
      <c r="BE36" s="722">
        <v>65240.336348500001</v>
      </c>
      <c r="BF36" s="723">
        <v>65282.732897679998</v>
      </c>
    </row>
    <row r="37" spans="1:58" ht="15.75" customHeight="1">
      <c r="A37" s="753" t="s">
        <v>974</v>
      </c>
      <c r="B37" s="754">
        <v>43834.303127010004</v>
      </c>
      <c r="C37" s="755">
        <v>48563.803127010004</v>
      </c>
      <c r="D37" s="755">
        <v>55527.061326480005</v>
      </c>
      <c r="E37" s="755">
        <v>55544.362826480006</v>
      </c>
      <c r="F37" s="755">
        <v>56444.674009910006</v>
      </c>
      <c r="G37" s="755">
        <v>45267.72909103</v>
      </c>
      <c r="H37" s="755">
        <v>66039.281479910002</v>
      </c>
      <c r="I37" s="755">
        <v>67589.281479910002</v>
      </c>
      <c r="J37" s="755">
        <v>53627.72909103</v>
      </c>
      <c r="K37" s="755">
        <v>82385.281479910002</v>
      </c>
      <c r="L37" s="755">
        <v>82385.281479910002</v>
      </c>
      <c r="M37" s="755">
        <v>84493.533236160001</v>
      </c>
      <c r="N37" s="755">
        <v>85993.533236160001</v>
      </c>
      <c r="O37" s="755">
        <v>85993.532936160002</v>
      </c>
      <c r="P37" s="755">
        <v>93433.635936160004</v>
      </c>
      <c r="Q37" s="755">
        <v>94283.643136159997</v>
      </c>
      <c r="R37" s="755">
        <v>96283.643136159997</v>
      </c>
      <c r="S37" s="755">
        <v>96349.469192960009</v>
      </c>
      <c r="T37" s="755">
        <v>148898.08409673002</v>
      </c>
      <c r="U37" s="755">
        <v>149327.42874385</v>
      </c>
      <c r="V37" s="755">
        <v>157202.48419385002</v>
      </c>
      <c r="W37" s="755">
        <v>153276.24419385</v>
      </c>
      <c r="X37" s="755">
        <v>153321.24419385</v>
      </c>
      <c r="Y37" s="24">
        <v>155970.94699467003</v>
      </c>
      <c r="Z37" s="24">
        <v>156666.45391486998</v>
      </c>
      <c r="AA37" s="24">
        <v>157177.10691487</v>
      </c>
      <c r="AB37" s="24">
        <v>158206.00277229</v>
      </c>
      <c r="AC37" s="24">
        <v>157607.46045210998</v>
      </c>
      <c r="AD37" s="24">
        <v>158540.06045210999</v>
      </c>
      <c r="AE37" s="24">
        <v>159424.21092483</v>
      </c>
      <c r="AF37" s="24">
        <v>161855.30378684</v>
      </c>
      <c r="AG37" s="24">
        <v>99789.015942580008</v>
      </c>
      <c r="AH37" s="24">
        <v>152014.59679409</v>
      </c>
      <c r="AI37" s="24">
        <v>153014.59679409</v>
      </c>
      <c r="AJ37" s="24">
        <v>156293.81315065001</v>
      </c>
      <c r="AK37" s="24">
        <v>156293.81285064999</v>
      </c>
      <c r="AL37" s="24">
        <v>157828.90047341</v>
      </c>
      <c r="AM37" s="24">
        <v>157828.90047341</v>
      </c>
      <c r="AN37" s="24">
        <v>162702.73073569001</v>
      </c>
      <c r="AO37" s="24">
        <v>162805.22973568999</v>
      </c>
      <c r="AP37" s="24">
        <v>162805.22973568999</v>
      </c>
      <c r="AQ37" s="24">
        <v>162901.76774769</v>
      </c>
      <c r="AR37" s="24">
        <v>159617.83321479001</v>
      </c>
      <c r="AS37" s="24">
        <v>159341.59571479002</v>
      </c>
      <c r="AT37" s="24">
        <v>159341.59571479002</v>
      </c>
      <c r="AU37" s="24">
        <v>249940.93190360998</v>
      </c>
      <c r="AV37" s="24">
        <v>232814.13191207001</v>
      </c>
      <c r="AW37" s="24">
        <v>226036.41610107</v>
      </c>
      <c r="AX37" s="24">
        <v>199462.63161412999</v>
      </c>
      <c r="AY37" s="24">
        <v>210305.34078658</v>
      </c>
      <c r="AZ37" s="113">
        <v>210141.34078658</v>
      </c>
      <c r="BA37" s="756">
        <v>217393.1101923</v>
      </c>
      <c r="BB37" s="756">
        <v>217393.1101923</v>
      </c>
      <c r="BC37" s="756">
        <v>215715.98035870001</v>
      </c>
      <c r="BD37" s="722">
        <v>212864.58482726</v>
      </c>
      <c r="BE37" s="722">
        <v>212692.21882726002</v>
      </c>
      <c r="BF37" s="723">
        <v>219139.25938726001</v>
      </c>
    </row>
    <row r="38" spans="1:58" ht="15.75" customHeight="1">
      <c r="A38" s="753" t="s">
        <v>975</v>
      </c>
      <c r="B38" s="754">
        <v>45929.164973229999</v>
      </c>
      <c r="C38" s="755">
        <v>79766.757797429993</v>
      </c>
      <c r="D38" s="755">
        <v>82228.11636367999</v>
      </c>
      <c r="E38" s="755">
        <v>93132.626332679996</v>
      </c>
      <c r="F38" s="755">
        <v>92321.389463679996</v>
      </c>
      <c r="G38" s="755">
        <v>110458.09638274999</v>
      </c>
      <c r="H38" s="755">
        <v>80036.734326019985</v>
      </c>
      <c r="I38" s="755">
        <v>78412.4146511</v>
      </c>
      <c r="J38" s="755">
        <v>103732.17246769</v>
      </c>
      <c r="K38" s="755">
        <v>71985.359032809996</v>
      </c>
      <c r="L38" s="755">
        <v>73381.956575510005</v>
      </c>
      <c r="M38" s="755">
        <v>77467.349624719995</v>
      </c>
      <c r="N38" s="755">
        <v>80148.157450719998</v>
      </c>
      <c r="O38" s="755">
        <v>75358.206541170002</v>
      </c>
      <c r="P38" s="755">
        <v>89370.816676910006</v>
      </c>
      <c r="Q38" s="755">
        <v>89582.385890580001</v>
      </c>
      <c r="R38" s="755">
        <v>91200.743004029995</v>
      </c>
      <c r="S38" s="755">
        <v>91255.557436339994</v>
      </c>
      <c r="T38" s="755">
        <v>118515.65455923999</v>
      </c>
      <c r="U38" s="755">
        <v>101532.32101244001</v>
      </c>
      <c r="V38" s="755">
        <v>83021.796527820014</v>
      </c>
      <c r="W38" s="755">
        <v>151167.93050089999</v>
      </c>
      <c r="X38" s="755">
        <v>86230.498256869992</v>
      </c>
      <c r="Y38" s="24">
        <v>94808.834296429995</v>
      </c>
      <c r="Z38" s="24">
        <v>98111.398481460012</v>
      </c>
      <c r="AA38" s="24">
        <v>96935.226083630012</v>
      </c>
      <c r="AB38" s="24">
        <v>98956.736023429999</v>
      </c>
      <c r="AC38" s="24">
        <v>98392.186707350003</v>
      </c>
      <c r="AD38" s="24">
        <v>111970.0551869</v>
      </c>
      <c r="AE38" s="24">
        <v>107260.72905935001</v>
      </c>
      <c r="AF38" s="24">
        <v>113071.09291383</v>
      </c>
      <c r="AG38" s="24">
        <v>132332.76301254</v>
      </c>
      <c r="AH38" s="24">
        <v>133214.16076179</v>
      </c>
      <c r="AI38" s="24">
        <v>131743.53453854</v>
      </c>
      <c r="AJ38" s="24">
        <v>136784.32482679997</v>
      </c>
      <c r="AK38" s="24">
        <v>1170291.0632651802</v>
      </c>
      <c r="AL38" s="24">
        <v>1169416.4044793902</v>
      </c>
      <c r="AM38" s="24">
        <v>972213.10857047804</v>
      </c>
      <c r="AN38" s="24">
        <v>994812.3942100202</v>
      </c>
      <c r="AO38" s="24">
        <v>1496669.7705562899</v>
      </c>
      <c r="AP38" s="24">
        <v>1508178.1037729799</v>
      </c>
      <c r="AQ38" s="24">
        <v>1508472.9195445601</v>
      </c>
      <c r="AR38" s="24">
        <v>1453941.2038925099</v>
      </c>
      <c r="AS38" s="24">
        <v>2195987.2365898299</v>
      </c>
      <c r="AT38" s="24">
        <v>2232981.3349215803</v>
      </c>
      <c r="AU38" s="24">
        <v>1348029.6872712399</v>
      </c>
      <c r="AV38" s="24">
        <v>1465216.3415508</v>
      </c>
      <c r="AW38" s="24">
        <v>1918040.66906119</v>
      </c>
      <c r="AX38" s="24">
        <v>2389049.1020127404</v>
      </c>
      <c r="AY38" s="24">
        <v>1941174.6971289502</v>
      </c>
      <c r="AZ38" s="113">
        <v>1988372.33882302</v>
      </c>
      <c r="BA38" s="756">
        <v>1926627.9850540299</v>
      </c>
      <c r="BB38" s="756">
        <v>1900164.6163054199</v>
      </c>
      <c r="BC38" s="756">
        <v>1860056.6654707501</v>
      </c>
      <c r="BD38" s="722">
        <v>1990916.3931440201</v>
      </c>
      <c r="BE38" s="722">
        <v>1947410.3302871301</v>
      </c>
      <c r="BF38" s="723">
        <v>1958243.5866675498</v>
      </c>
    </row>
    <row r="39" spans="1:58" ht="15.75" customHeight="1">
      <c r="A39" s="753" t="s">
        <v>976</v>
      </c>
      <c r="B39" s="754">
        <v>387897.46747432003</v>
      </c>
      <c r="C39" s="755">
        <v>566690.15887145</v>
      </c>
      <c r="D39" s="755">
        <v>533964.92445090006</v>
      </c>
      <c r="E39" s="755">
        <v>566273.41025617009</v>
      </c>
      <c r="F39" s="755">
        <v>619791.20546181011</v>
      </c>
      <c r="G39" s="755">
        <v>620591.61690713</v>
      </c>
      <c r="H39" s="755">
        <v>640563.94744631997</v>
      </c>
      <c r="I39" s="755">
        <v>659007.31703778007</v>
      </c>
      <c r="J39" s="755">
        <v>697527.5503505799</v>
      </c>
      <c r="K39" s="755">
        <v>765128.73153896001</v>
      </c>
      <c r="L39" s="755">
        <v>784091.64979353</v>
      </c>
      <c r="M39" s="755">
        <v>822700.90232520993</v>
      </c>
      <c r="N39" s="755">
        <v>790622.75843116001</v>
      </c>
      <c r="O39" s="755">
        <v>756758.53586676007</v>
      </c>
      <c r="P39" s="755">
        <v>748295.45784265001</v>
      </c>
      <c r="Q39" s="755">
        <v>753380.66064234998</v>
      </c>
      <c r="R39" s="755">
        <v>678423.95785606001</v>
      </c>
      <c r="S39" s="755">
        <v>602465.91779056995</v>
      </c>
      <c r="T39" s="755">
        <v>737064.49601419992</v>
      </c>
      <c r="U39" s="755">
        <v>747957.85211506998</v>
      </c>
      <c r="V39" s="755">
        <v>722521.76346582</v>
      </c>
      <c r="W39" s="755">
        <v>655429.07015731011</v>
      </c>
      <c r="X39" s="755">
        <v>552031.64203639003</v>
      </c>
      <c r="Y39" s="24">
        <v>509079.11652690003</v>
      </c>
      <c r="Z39" s="24">
        <v>487161.53514211997</v>
      </c>
      <c r="AA39" s="24">
        <v>462300.24212071003</v>
      </c>
      <c r="AB39" s="24">
        <v>365267.90371016</v>
      </c>
      <c r="AC39" s="24">
        <v>363032.09625974001</v>
      </c>
      <c r="AD39" s="24">
        <v>356881.16168691998</v>
      </c>
      <c r="AE39" s="24">
        <v>188204.27750237001</v>
      </c>
      <c r="AF39" s="24">
        <v>183254.63086892999</v>
      </c>
      <c r="AG39" s="24">
        <v>202022.65978864001</v>
      </c>
      <c r="AH39" s="24">
        <v>210549.79995557998</v>
      </c>
      <c r="AI39" s="24">
        <v>217700.85198728001</v>
      </c>
      <c r="AJ39" s="24">
        <v>218705.18684496</v>
      </c>
      <c r="AK39" s="24">
        <v>189216.42235347</v>
      </c>
      <c r="AL39" s="24">
        <v>195110.17479018</v>
      </c>
      <c r="AM39" s="24">
        <v>219702.09692085997</v>
      </c>
      <c r="AN39" s="24">
        <v>201050.49331160999</v>
      </c>
      <c r="AO39" s="24">
        <v>201651.55851626</v>
      </c>
      <c r="AP39" s="24">
        <v>188635.63226690001</v>
      </c>
      <c r="AQ39" s="24">
        <v>199469.24419870001</v>
      </c>
      <c r="AR39" s="24">
        <v>211902.62806376</v>
      </c>
      <c r="AS39" s="24">
        <v>183699.85652519</v>
      </c>
      <c r="AT39" s="24">
        <v>209287.28226728001</v>
      </c>
      <c r="AU39" s="24">
        <v>211768.87219612001</v>
      </c>
      <c r="AV39" s="24">
        <v>200488.12956582999</v>
      </c>
      <c r="AW39" s="24">
        <v>203008.28520982998</v>
      </c>
      <c r="AX39" s="24">
        <v>212263.92185757001</v>
      </c>
      <c r="AY39" s="24">
        <v>206825.68396532998</v>
      </c>
      <c r="AZ39" s="113">
        <v>195818.04224578</v>
      </c>
      <c r="BA39" s="756">
        <v>184901.29254577999</v>
      </c>
      <c r="BB39" s="756">
        <v>178860.53116554001</v>
      </c>
      <c r="BC39" s="756">
        <v>2039.05596554</v>
      </c>
      <c r="BD39" s="722">
        <v>2039.05596554</v>
      </c>
      <c r="BE39" s="722">
        <v>1919.7074852999999</v>
      </c>
      <c r="BF39" s="723">
        <v>1169.7074852999999</v>
      </c>
    </row>
    <row r="40" spans="1:58" ht="15.75" customHeight="1">
      <c r="A40" s="753" t="s">
        <v>977</v>
      </c>
      <c r="B40" s="754">
        <v>99249.220056770006</v>
      </c>
      <c r="C40" s="755">
        <v>105900.12110258</v>
      </c>
      <c r="D40" s="755">
        <v>154573.41567215</v>
      </c>
      <c r="E40" s="755">
        <v>186770.21880259999</v>
      </c>
      <c r="F40" s="755">
        <v>159952.08347888</v>
      </c>
      <c r="G40" s="755">
        <v>153685.65776823001</v>
      </c>
      <c r="H40" s="755">
        <v>157812.54288164002</v>
      </c>
      <c r="I40" s="755">
        <v>150559.49404210001</v>
      </c>
      <c r="J40" s="755">
        <v>127529.06957369001</v>
      </c>
      <c r="K40" s="755">
        <v>64255.010444830004</v>
      </c>
      <c r="L40" s="755">
        <v>65063.544350739998</v>
      </c>
      <c r="M40" s="755">
        <v>66398.676437809991</v>
      </c>
      <c r="N40" s="755">
        <v>74666.826921150001</v>
      </c>
      <c r="O40" s="755">
        <v>77093.57668192999</v>
      </c>
      <c r="P40" s="755">
        <v>77513.736000179997</v>
      </c>
      <c r="Q40" s="755">
        <v>67753.194716989994</v>
      </c>
      <c r="R40" s="755">
        <v>65839.341446570004</v>
      </c>
      <c r="S40" s="755">
        <v>74215.717754119993</v>
      </c>
      <c r="T40" s="755">
        <v>62998.855794410003</v>
      </c>
      <c r="U40" s="755">
        <v>95982.600968460014</v>
      </c>
      <c r="V40" s="755">
        <v>109361.77160088001</v>
      </c>
      <c r="W40" s="755">
        <v>98253.509127779995</v>
      </c>
      <c r="X40" s="755">
        <v>63651.0507621</v>
      </c>
      <c r="Y40" s="24">
        <v>62243.6317394</v>
      </c>
      <c r="Z40" s="24">
        <v>49049.73541098</v>
      </c>
      <c r="AA40" s="24">
        <v>41215.414812129995</v>
      </c>
      <c r="AB40" s="24">
        <v>38760.420981069998</v>
      </c>
      <c r="AC40" s="24">
        <v>43516.068276999998</v>
      </c>
      <c r="AD40" s="24">
        <v>44612.129963580002</v>
      </c>
      <c r="AE40" s="24">
        <v>41312.043814019999</v>
      </c>
      <c r="AF40" s="24">
        <v>44784.094177879997</v>
      </c>
      <c r="AG40" s="24">
        <v>43630.018667050004</v>
      </c>
      <c r="AH40" s="24">
        <v>61077.252962929997</v>
      </c>
      <c r="AI40" s="24">
        <v>74398.014940669993</v>
      </c>
      <c r="AJ40" s="24">
        <v>83137.981885000001</v>
      </c>
      <c r="AK40" s="24">
        <v>79172.308919310002</v>
      </c>
      <c r="AL40" s="24">
        <v>58540.477778139997</v>
      </c>
      <c r="AM40" s="24">
        <v>67432.922952859997</v>
      </c>
      <c r="AN40" s="24">
        <v>60208.865914640002</v>
      </c>
      <c r="AO40" s="24">
        <v>63422.151112749998</v>
      </c>
      <c r="AP40" s="24">
        <v>59961.156045060001</v>
      </c>
      <c r="AQ40" s="24">
        <v>62258.274906800005</v>
      </c>
      <c r="AR40" s="24">
        <v>62217.004810309998</v>
      </c>
      <c r="AS40" s="24">
        <v>66387.487738390002</v>
      </c>
      <c r="AT40" s="24">
        <v>86996.429097800006</v>
      </c>
      <c r="AU40" s="24">
        <v>103987.20245611</v>
      </c>
      <c r="AV40" s="24">
        <v>85554.51777808</v>
      </c>
      <c r="AW40" s="24">
        <v>73406.101362939997</v>
      </c>
      <c r="AX40" s="24">
        <v>52690.609965519994</v>
      </c>
      <c r="AY40" s="24">
        <v>38143.214036639998</v>
      </c>
      <c r="AZ40" s="113">
        <v>28377.884526620001</v>
      </c>
      <c r="BA40" s="756">
        <v>20232.85183177</v>
      </c>
      <c r="BB40" s="756">
        <v>16118.095968629999</v>
      </c>
      <c r="BC40" s="756">
        <v>23722.341342349999</v>
      </c>
      <c r="BD40" s="722">
        <v>21153.74619555</v>
      </c>
      <c r="BE40" s="722">
        <v>16962.190190429999</v>
      </c>
      <c r="BF40" s="723">
        <v>17076.022141090001</v>
      </c>
    </row>
    <row r="41" spans="1:58" ht="15.75" customHeight="1">
      <c r="A41" s="753" t="s">
        <v>978</v>
      </c>
      <c r="B41" s="754">
        <v>0</v>
      </c>
      <c r="C41" s="755">
        <v>0</v>
      </c>
      <c r="D41" s="755">
        <v>0</v>
      </c>
      <c r="E41" s="755">
        <v>0</v>
      </c>
      <c r="F41" s="755">
        <v>0</v>
      </c>
      <c r="G41" s="755">
        <v>0</v>
      </c>
      <c r="H41" s="755">
        <v>0</v>
      </c>
      <c r="I41" s="755">
        <v>0</v>
      </c>
      <c r="J41" s="755">
        <v>0</v>
      </c>
      <c r="K41" s="755">
        <v>0</v>
      </c>
      <c r="L41" s="755">
        <v>0</v>
      </c>
      <c r="M41" s="755">
        <v>0</v>
      </c>
      <c r="N41" s="755">
        <v>0</v>
      </c>
      <c r="O41" s="755">
        <v>0</v>
      </c>
      <c r="P41" s="755">
        <v>0</v>
      </c>
      <c r="Q41" s="755">
        <v>0</v>
      </c>
      <c r="R41" s="755">
        <v>0</v>
      </c>
      <c r="S41" s="755">
        <v>0</v>
      </c>
      <c r="T41" s="755">
        <v>0</v>
      </c>
      <c r="U41" s="755">
        <v>0</v>
      </c>
      <c r="V41" s="755">
        <v>0</v>
      </c>
      <c r="W41" s="755">
        <v>0</v>
      </c>
      <c r="X41" s="755">
        <v>0</v>
      </c>
      <c r="Y41" s="24">
        <v>0</v>
      </c>
      <c r="Z41" s="24">
        <v>0</v>
      </c>
      <c r="AA41" s="24">
        <v>0</v>
      </c>
      <c r="AB41" s="24">
        <v>0</v>
      </c>
      <c r="AC41" s="24">
        <v>0</v>
      </c>
      <c r="AD41" s="24">
        <v>0</v>
      </c>
      <c r="AE41" s="24">
        <v>0</v>
      </c>
      <c r="AF41" s="24">
        <v>0</v>
      </c>
      <c r="AG41" s="24">
        <v>0</v>
      </c>
      <c r="AH41" s="24">
        <v>0</v>
      </c>
      <c r="AI41" s="24">
        <v>0</v>
      </c>
      <c r="AJ41" s="24">
        <v>0</v>
      </c>
      <c r="AK41" s="24">
        <v>0</v>
      </c>
      <c r="AL41" s="24">
        <v>0</v>
      </c>
      <c r="AM41" s="24">
        <v>0</v>
      </c>
      <c r="AN41" s="24">
        <v>0</v>
      </c>
      <c r="AO41" s="24">
        <v>0</v>
      </c>
      <c r="AP41" s="24">
        <v>0</v>
      </c>
      <c r="AQ41" s="24">
        <v>0</v>
      </c>
      <c r="AR41" s="24">
        <v>0</v>
      </c>
      <c r="AS41" s="24">
        <v>0</v>
      </c>
      <c r="AT41" s="24">
        <v>0</v>
      </c>
      <c r="AU41" s="24">
        <v>0</v>
      </c>
      <c r="AV41" s="24">
        <v>0</v>
      </c>
      <c r="AW41" s="24">
        <v>0</v>
      </c>
      <c r="AX41" s="24">
        <v>0</v>
      </c>
      <c r="AY41" s="24">
        <v>0</v>
      </c>
      <c r="AZ41" s="113">
        <v>0</v>
      </c>
      <c r="BA41" s="756">
        <v>0</v>
      </c>
      <c r="BB41" s="756">
        <v>0</v>
      </c>
      <c r="BC41" s="756">
        <v>0</v>
      </c>
      <c r="BD41" s="757">
        <v>0</v>
      </c>
      <c r="BE41" s="757">
        <v>0</v>
      </c>
      <c r="BF41" s="758">
        <v>0</v>
      </c>
    </row>
    <row r="42" spans="1:58" ht="15.75" customHeight="1">
      <c r="A42" s="753" t="s">
        <v>979</v>
      </c>
      <c r="B42" s="754">
        <v>79194.911780070004</v>
      </c>
      <c r="C42" s="755">
        <v>82191.570184729993</v>
      </c>
      <c r="D42" s="755">
        <v>84600.653610940004</v>
      </c>
      <c r="E42" s="755">
        <v>88814.972629199998</v>
      </c>
      <c r="F42" s="755">
        <v>88310.361546999993</v>
      </c>
      <c r="G42" s="755">
        <v>89840.855860130003</v>
      </c>
      <c r="H42" s="755">
        <v>96967.661883530003</v>
      </c>
      <c r="I42" s="755">
        <v>99483.864693160009</v>
      </c>
      <c r="J42" s="755">
        <v>93960.804659500005</v>
      </c>
      <c r="K42" s="755">
        <v>101687.04251816</v>
      </c>
      <c r="L42" s="755">
        <v>105610.39997094999</v>
      </c>
      <c r="M42" s="755">
        <v>111773.78993481</v>
      </c>
      <c r="N42" s="755">
        <v>122313.37637364</v>
      </c>
      <c r="O42" s="755">
        <v>123717.45627949001</v>
      </c>
      <c r="P42" s="755">
        <v>107691.81866650999</v>
      </c>
      <c r="Q42" s="755">
        <v>151897.78294235998</v>
      </c>
      <c r="R42" s="755">
        <v>154635.34495192999</v>
      </c>
      <c r="S42" s="755">
        <v>155470.28001967998</v>
      </c>
      <c r="T42" s="755">
        <v>151392.14813700001</v>
      </c>
      <c r="U42" s="755">
        <v>148887.63554677999</v>
      </c>
      <c r="V42" s="755">
        <v>135533.23271507001</v>
      </c>
      <c r="W42" s="755">
        <v>141414.98863486</v>
      </c>
      <c r="X42" s="755">
        <v>133546.76474608001</v>
      </c>
      <c r="Y42" s="24">
        <v>129455.7366857</v>
      </c>
      <c r="Z42" s="24">
        <v>129600.88827916</v>
      </c>
      <c r="AA42" s="24">
        <v>124448.54409992999</v>
      </c>
      <c r="AB42" s="24">
        <v>120452.88994271999</v>
      </c>
      <c r="AC42" s="24">
        <v>117510.37346289</v>
      </c>
      <c r="AD42" s="24">
        <v>115858.22961652001</v>
      </c>
      <c r="AE42" s="24">
        <v>112000.47457385001</v>
      </c>
      <c r="AF42" s="24">
        <v>104877.25553228</v>
      </c>
      <c r="AG42" s="24">
        <v>102177.35623649</v>
      </c>
      <c r="AH42" s="24">
        <v>102326.58991011999</v>
      </c>
      <c r="AI42" s="24">
        <v>109187.06308175999</v>
      </c>
      <c r="AJ42" s="24">
        <v>128616.24262913001</v>
      </c>
      <c r="AK42" s="24">
        <v>135182.79852175</v>
      </c>
      <c r="AL42" s="24">
        <v>118499.53493973</v>
      </c>
      <c r="AM42" s="24">
        <v>119360.97356062</v>
      </c>
      <c r="AN42" s="24">
        <v>101874.46578985</v>
      </c>
      <c r="AO42" s="24">
        <v>109350.49530541</v>
      </c>
      <c r="AP42" s="24">
        <v>104188.49931751</v>
      </c>
      <c r="AQ42" s="24">
        <v>104707.21145812</v>
      </c>
      <c r="AR42" s="24">
        <v>112067.79158586</v>
      </c>
      <c r="AS42" s="24">
        <v>109888.94996035</v>
      </c>
      <c r="AT42" s="24">
        <v>113419.51382033</v>
      </c>
      <c r="AU42" s="24">
        <v>111453.22314736</v>
      </c>
      <c r="AV42" s="24">
        <v>112649.63937913001</v>
      </c>
      <c r="AW42" s="24">
        <v>124055.31917744</v>
      </c>
      <c r="AX42" s="24">
        <v>129259.63826647001</v>
      </c>
      <c r="AY42" s="24">
        <v>129890.23006250999</v>
      </c>
      <c r="AZ42" s="113">
        <v>116427.29935772999</v>
      </c>
      <c r="BA42" s="756">
        <v>126501.25575500001</v>
      </c>
      <c r="BB42" s="756">
        <v>132165.80281657001</v>
      </c>
      <c r="BC42" s="756">
        <v>137219.53465006</v>
      </c>
      <c r="BD42" s="722">
        <v>132227.39866203</v>
      </c>
      <c r="BE42" s="722">
        <v>133158.06444059999</v>
      </c>
      <c r="BF42" s="723">
        <v>153816.94801637001</v>
      </c>
    </row>
    <row r="43" spans="1:58" ht="15.75" customHeight="1">
      <c r="A43" s="759"/>
      <c r="B43" s="754"/>
      <c r="C43" s="755"/>
      <c r="D43" s="755"/>
      <c r="E43" s="755"/>
      <c r="F43" s="755"/>
      <c r="G43" s="755"/>
      <c r="H43" s="755"/>
      <c r="I43" s="755"/>
      <c r="J43" s="755"/>
      <c r="K43" s="755"/>
      <c r="L43" s="755"/>
      <c r="M43" s="755"/>
      <c r="N43" s="755"/>
      <c r="O43" s="755"/>
      <c r="P43" s="755"/>
      <c r="Q43" s="755"/>
      <c r="R43" s="755"/>
      <c r="S43" s="755"/>
      <c r="T43" s="755"/>
      <c r="U43" s="755"/>
      <c r="V43" s="755"/>
      <c r="W43" s="755"/>
      <c r="X43" s="755"/>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113"/>
      <c r="BA43" s="756"/>
      <c r="BB43" s="756"/>
      <c r="BC43" s="756"/>
      <c r="BD43" s="718"/>
      <c r="BE43" s="718"/>
      <c r="BF43" s="719"/>
    </row>
    <row r="44" spans="1:58" s="20" customFormat="1" ht="15.75" customHeight="1">
      <c r="A44" s="746" t="s">
        <v>447</v>
      </c>
      <c r="B44" s="747">
        <v>0</v>
      </c>
      <c r="C44" s="748">
        <v>0</v>
      </c>
      <c r="D44" s="748">
        <v>0</v>
      </c>
      <c r="E44" s="748">
        <v>0</v>
      </c>
      <c r="F44" s="748">
        <v>0</v>
      </c>
      <c r="G44" s="748">
        <v>0</v>
      </c>
      <c r="H44" s="748">
        <v>0</v>
      </c>
      <c r="I44" s="748">
        <v>0</v>
      </c>
      <c r="J44" s="748">
        <v>0</v>
      </c>
      <c r="K44" s="748">
        <v>0</v>
      </c>
      <c r="L44" s="748">
        <v>0</v>
      </c>
      <c r="M44" s="748">
        <v>0</v>
      </c>
      <c r="N44" s="748">
        <v>0</v>
      </c>
      <c r="O44" s="748">
        <v>0</v>
      </c>
      <c r="P44" s="748">
        <v>0</v>
      </c>
      <c r="Q44" s="748">
        <v>0</v>
      </c>
      <c r="R44" s="748">
        <v>0</v>
      </c>
      <c r="S44" s="748">
        <v>0</v>
      </c>
      <c r="T44" s="748">
        <v>0</v>
      </c>
      <c r="U44" s="748">
        <v>0</v>
      </c>
      <c r="V44" s="748">
        <v>0</v>
      </c>
      <c r="W44" s="748">
        <v>0</v>
      </c>
      <c r="X44" s="748">
        <v>0</v>
      </c>
      <c r="Y44" s="22">
        <v>0</v>
      </c>
      <c r="Z44" s="22">
        <v>0</v>
      </c>
      <c r="AA44" s="22">
        <v>0</v>
      </c>
      <c r="AB44" s="22">
        <v>0</v>
      </c>
      <c r="AC44" s="22">
        <v>0</v>
      </c>
      <c r="AD44" s="22">
        <v>0</v>
      </c>
      <c r="AE44" s="22">
        <v>0</v>
      </c>
      <c r="AF44" s="22">
        <v>0</v>
      </c>
      <c r="AG44" s="22">
        <v>0</v>
      </c>
      <c r="AH44" s="22">
        <v>0</v>
      </c>
      <c r="AI44" s="22">
        <v>0</v>
      </c>
      <c r="AJ44" s="22">
        <v>0</v>
      </c>
      <c r="AK44" s="22">
        <v>0</v>
      </c>
      <c r="AL44" s="22">
        <v>0</v>
      </c>
      <c r="AM44" s="22">
        <v>0</v>
      </c>
      <c r="AN44" s="22">
        <v>0</v>
      </c>
      <c r="AO44" s="22">
        <v>0</v>
      </c>
      <c r="AP44" s="22">
        <v>0</v>
      </c>
      <c r="AQ44" s="22">
        <v>0</v>
      </c>
      <c r="AR44" s="22">
        <v>0</v>
      </c>
      <c r="AS44" s="22">
        <v>0</v>
      </c>
      <c r="AT44" s="22">
        <v>0</v>
      </c>
      <c r="AU44" s="22">
        <v>0</v>
      </c>
      <c r="AV44" s="22">
        <v>0</v>
      </c>
      <c r="AW44" s="22">
        <v>0</v>
      </c>
      <c r="AX44" s="22">
        <v>0</v>
      </c>
      <c r="AY44" s="22">
        <v>0</v>
      </c>
      <c r="AZ44" s="114">
        <v>0</v>
      </c>
      <c r="BA44" s="749">
        <v>0</v>
      </c>
      <c r="BB44" s="749">
        <v>0</v>
      </c>
      <c r="BC44" s="749">
        <v>0</v>
      </c>
      <c r="BD44" s="760">
        <v>0</v>
      </c>
      <c r="BE44" s="760">
        <v>0</v>
      </c>
      <c r="BF44" s="761">
        <v>0</v>
      </c>
    </row>
    <row r="45" spans="1:58" ht="15.75" customHeight="1">
      <c r="A45" s="759" t="s">
        <v>980</v>
      </c>
      <c r="B45" s="754">
        <v>0</v>
      </c>
      <c r="C45" s="755">
        <v>0</v>
      </c>
      <c r="D45" s="755">
        <v>0</v>
      </c>
      <c r="E45" s="755">
        <v>0</v>
      </c>
      <c r="F45" s="755">
        <v>0</v>
      </c>
      <c r="G45" s="755">
        <v>0</v>
      </c>
      <c r="H45" s="755">
        <v>0</v>
      </c>
      <c r="I45" s="755">
        <v>0</v>
      </c>
      <c r="J45" s="755">
        <v>0</v>
      </c>
      <c r="K45" s="755">
        <v>0</v>
      </c>
      <c r="L45" s="755">
        <v>0</v>
      </c>
      <c r="M45" s="755">
        <v>0</v>
      </c>
      <c r="N45" s="755">
        <v>0</v>
      </c>
      <c r="O45" s="755">
        <v>0</v>
      </c>
      <c r="P45" s="755">
        <v>0</v>
      </c>
      <c r="Q45" s="755">
        <v>0</v>
      </c>
      <c r="R45" s="755">
        <v>0</v>
      </c>
      <c r="S45" s="755">
        <v>0</v>
      </c>
      <c r="T45" s="755">
        <v>0</v>
      </c>
      <c r="U45" s="755">
        <v>0</v>
      </c>
      <c r="V45" s="755">
        <v>0</v>
      </c>
      <c r="W45" s="755">
        <v>0</v>
      </c>
      <c r="X45" s="755">
        <v>0</v>
      </c>
      <c r="Y45" s="24">
        <v>0</v>
      </c>
      <c r="Z45" s="24">
        <v>0</v>
      </c>
      <c r="AA45" s="24">
        <v>0</v>
      </c>
      <c r="AB45" s="24">
        <v>0</v>
      </c>
      <c r="AC45" s="24">
        <v>0</v>
      </c>
      <c r="AD45" s="24">
        <v>0</v>
      </c>
      <c r="AE45" s="24">
        <v>0</v>
      </c>
      <c r="AF45" s="24"/>
      <c r="AG45" s="24"/>
      <c r="AH45" s="24"/>
      <c r="AI45" s="24"/>
      <c r="AJ45" s="24"/>
      <c r="AK45" s="24"/>
      <c r="AL45" s="24"/>
      <c r="AM45" s="24"/>
      <c r="AN45" s="24"/>
      <c r="AO45" s="24"/>
      <c r="AP45" s="24"/>
      <c r="AQ45" s="24"/>
      <c r="AR45" s="24"/>
      <c r="AS45" s="24"/>
      <c r="AT45" s="24"/>
      <c r="AU45" s="24"/>
      <c r="AV45" s="24"/>
      <c r="AW45" s="24"/>
      <c r="AX45" s="24"/>
      <c r="AY45" s="24"/>
      <c r="AZ45" s="113"/>
      <c r="BA45" s="756"/>
      <c r="BB45" s="756"/>
      <c r="BC45" s="756"/>
      <c r="BD45" s="718"/>
      <c r="BE45" s="718"/>
      <c r="BF45" s="719"/>
    </row>
    <row r="46" spans="1:58" ht="15.75" customHeight="1">
      <c r="A46" s="759"/>
      <c r="B46" s="754"/>
      <c r="C46" s="755"/>
      <c r="D46" s="755"/>
      <c r="E46" s="755"/>
      <c r="F46" s="755"/>
      <c r="G46" s="755"/>
      <c r="H46" s="755"/>
      <c r="I46" s="755"/>
      <c r="J46" s="755"/>
      <c r="K46" s="755"/>
      <c r="L46" s="755"/>
      <c r="M46" s="755"/>
      <c r="N46" s="755"/>
      <c r="O46" s="755"/>
      <c r="P46" s="755"/>
      <c r="Q46" s="755"/>
      <c r="R46" s="755"/>
      <c r="S46" s="755"/>
      <c r="T46" s="755"/>
      <c r="U46" s="755"/>
      <c r="V46" s="755"/>
      <c r="W46" s="755"/>
      <c r="X46" s="755"/>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113"/>
      <c r="BA46" s="756"/>
      <c r="BB46" s="756"/>
      <c r="BC46" s="756"/>
      <c r="BD46" s="718"/>
      <c r="BE46" s="718"/>
      <c r="BF46" s="719"/>
    </row>
    <row r="47" spans="1:58" s="20" customFormat="1" ht="15.75" customHeight="1">
      <c r="A47" s="746" t="s">
        <v>105</v>
      </c>
      <c r="B47" s="747">
        <v>2977802.7644776697</v>
      </c>
      <c r="C47" s="748">
        <v>3168361.2100734399</v>
      </c>
      <c r="D47" s="748">
        <v>3499096.3601624798</v>
      </c>
      <c r="E47" s="748">
        <v>3448590.5709811901</v>
      </c>
      <c r="F47" s="748">
        <v>3214985.4062060602</v>
      </c>
      <c r="G47" s="748">
        <v>3850074.3846913399</v>
      </c>
      <c r="H47" s="748">
        <v>3531391.1544764899</v>
      </c>
      <c r="I47" s="748">
        <v>3550989.5245019794</v>
      </c>
      <c r="J47" s="748">
        <v>4231507.1191492602</v>
      </c>
      <c r="K47" s="748">
        <v>3590143.1581477001</v>
      </c>
      <c r="L47" s="748">
        <v>3494504.1696919901</v>
      </c>
      <c r="M47" s="748">
        <v>3985490.4726663399</v>
      </c>
      <c r="N47" s="748">
        <v>4001355.2111188099</v>
      </c>
      <c r="O47" s="748">
        <v>4215205.5827463903</v>
      </c>
      <c r="P47" s="748">
        <v>3913006.8295938801</v>
      </c>
      <c r="Q47" s="748">
        <v>3991089.7547451402</v>
      </c>
      <c r="R47" s="748">
        <v>3721296.61741604</v>
      </c>
      <c r="S47" s="748">
        <v>3817196.1048115199</v>
      </c>
      <c r="T47" s="748">
        <v>3828513.1351279295</v>
      </c>
      <c r="U47" s="748">
        <v>4015019.5845637498</v>
      </c>
      <c r="V47" s="748">
        <v>4065552.4437679304</v>
      </c>
      <c r="W47" s="748">
        <v>4098083.2304882705</v>
      </c>
      <c r="X47" s="748">
        <v>4165649.1355751604</v>
      </c>
      <c r="Y47" s="22">
        <v>4052392.6095728194</v>
      </c>
      <c r="Z47" s="22">
        <v>3923116.2500921297</v>
      </c>
      <c r="AA47" s="22">
        <v>3921442.4825980705</v>
      </c>
      <c r="AB47" s="22">
        <v>3868398.5309538003</v>
      </c>
      <c r="AC47" s="22">
        <v>3919374.9471730501</v>
      </c>
      <c r="AD47" s="22">
        <v>3658272.0766968299</v>
      </c>
      <c r="AE47" s="22">
        <v>4005274.4752407004</v>
      </c>
      <c r="AF47" s="22">
        <v>3787767.2049787706</v>
      </c>
      <c r="AG47" s="22">
        <v>3792021.5012330799</v>
      </c>
      <c r="AH47" s="22">
        <v>3567460.5204474297</v>
      </c>
      <c r="AI47" s="22">
        <v>3834145.9587583202</v>
      </c>
      <c r="AJ47" s="22">
        <v>3738844.4641596493</v>
      </c>
      <c r="AK47" s="22">
        <v>3665362.6831442597</v>
      </c>
      <c r="AL47" s="22">
        <v>3530631.2394553605</v>
      </c>
      <c r="AM47" s="22">
        <v>3582804.8976012403</v>
      </c>
      <c r="AN47" s="22">
        <v>3591679.3680216596</v>
      </c>
      <c r="AO47" s="22">
        <v>3678931.9830743899</v>
      </c>
      <c r="AP47" s="22">
        <v>3784036.7929889802</v>
      </c>
      <c r="AQ47" s="22">
        <v>3784970.4305745303</v>
      </c>
      <c r="AR47" s="22">
        <v>3962378.9035716299</v>
      </c>
      <c r="AS47" s="22">
        <v>3847115.3761917604</v>
      </c>
      <c r="AT47" s="22">
        <v>3926501.2000843696</v>
      </c>
      <c r="AU47" s="22">
        <v>3419324.7214621399</v>
      </c>
      <c r="AV47" s="22">
        <v>3166024.1176142404</v>
      </c>
      <c r="AW47" s="22">
        <v>3096306.6784983701</v>
      </c>
      <c r="AX47" s="22">
        <v>3309485.4431491499</v>
      </c>
      <c r="AY47" s="22">
        <v>3268165.44453777</v>
      </c>
      <c r="AZ47" s="114">
        <v>3364435.6888707196</v>
      </c>
      <c r="BA47" s="749">
        <v>3468506.6550982501</v>
      </c>
      <c r="BB47" s="749">
        <v>3200828.09152772</v>
      </c>
      <c r="BC47" s="749">
        <v>3281355.2911988399</v>
      </c>
      <c r="BD47" s="720">
        <v>3349630.2612894</v>
      </c>
      <c r="BE47" s="720">
        <v>3498066.5960264802</v>
      </c>
      <c r="BF47" s="721">
        <v>3659705.80945933</v>
      </c>
    </row>
    <row r="48" spans="1:58" ht="15.75" customHeight="1">
      <c r="A48" s="753" t="s">
        <v>981</v>
      </c>
      <c r="B48" s="754">
        <v>673516.98024426005</v>
      </c>
      <c r="C48" s="755">
        <v>688449.64481070999</v>
      </c>
      <c r="D48" s="755">
        <v>671980.11155945994</v>
      </c>
      <c r="E48" s="755">
        <v>684050.18417529005</v>
      </c>
      <c r="F48" s="755">
        <v>701048.57030584</v>
      </c>
      <c r="G48" s="755">
        <v>714921.90224851004</v>
      </c>
      <c r="H48" s="755">
        <v>734673.87836859992</v>
      </c>
      <c r="I48" s="755">
        <v>756533.16634498001</v>
      </c>
      <c r="J48" s="755">
        <v>771870.33224423998</v>
      </c>
      <c r="K48" s="755">
        <v>788809.94703874004</v>
      </c>
      <c r="L48" s="755">
        <v>804449.11963978002</v>
      </c>
      <c r="M48" s="755">
        <v>834391.18687409</v>
      </c>
      <c r="N48" s="755">
        <v>844288.37647999998</v>
      </c>
      <c r="O48" s="755">
        <v>858716.73024907999</v>
      </c>
      <c r="P48" s="755">
        <v>883006.11210187001</v>
      </c>
      <c r="Q48" s="755">
        <v>900396.40633496002</v>
      </c>
      <c r="R48" s="755">
        <v>918030.70155632996</v>
      </c>
      <c r="S48" s="755">
        <v>935281.00555467</v>
      </c>
      <c r="T48" s="755">
        <v>960322.78813773999</v>
      </c>
      <c r="U48" s="755">
        <v>972304.75259377004</v>
      </c>
      <c r="V48" s="755">
        <v>986263.69586379</v>
      </c>
      <c r="W48" s="755">
        <v>1022416.94989472</v>
      </c>
      <c r="X48" s="755">
        <v>1033101.6716758299</v>
      </c>
      <c r="Y48" s="24">
        <v>1034914.7543272299</v>
      </c>
      <c r="Z48" s="24">
        <v>1038839.3730204101</v>
      </c>
      <c r="AA48" s="24">
        <v>1046703.6013501899</v>
      </c>
      <c r="AB48" s="24">
        <v>1053185.8270467101</v>
      </c>
      <c r="AC48" s="24">
        <v>1067726.1041772</v>
      </c>
      <c r="AD48" s="24">
        <v>1074657.0800940201</v>
      </c>
      <c r="AE48" s="24">
        <v>1073684.7374708999</v>
      </c>
      <c r="AF48" s="24">
        <v>1078776.38680258</v>
      </c>
      <c r="AG48" s="24">
        <v>1091895.68984186</v>
      </c>
      <c r="AH48" s="24">
        <v>1094539.9953673501</v>
      </c>
      <c r="AI48" s="24">
        <v>1093819.5806964899</v>
      </c>
      <c r="AJ48" s="24">
        <v>1102293.51553995</v>
      </c>
      <c r="AK48" s="24">
        <v>1110428.5028659299</v>
      </c>
      <c r="AL48" s="24">
        <v>1114602.3853009699</v>
      </c>
      <c r="AM48" s="24">
        <v>1114361.80269076</v>
      </c>
      <c r="AN48" s="24">
        <v>1121717.1297843601</v>
      </c>
      <c r="AO48" s="24">
        <v>1125097.01018992</v>
      </c>
      <c r="AP48" s="24">
        <v>1127675.10408476</v>
      </c>
      <c r="AQ48" s="24">
        <v>1137187.47604748</v>
      </c>
      <c r="AR48" s="24">
        <v>1140786.2999204099</v>
      </c>
      <c r="AS48" s="24">
        <v>1146155.10867578</v>
      </c>
      <c r="AT48" s="24">
        <v>1152675.3159061999</v>
      </c>
      <c r="AU48" s="24">
        <v>1155810.5798356298</v>
      </c>
      <c r="AV48" s="24">
        <v>1162436.5825700802</v>
      </c>
      <c r="AW48" s="24">
        <v>1169784.52450672</v>
      </c>
      <c r="AX48" s="24">
        <v>1261005.0543309699</v>
      </c>
      <c r="AY48" s="24">
        <v>1180267.6091014699</v>
      </c>
      <c r="AZ48" s="113">
        <v>1194438.5939656398</v>
      </c>
      <c r="BA48" s="756">
        <v>1176355.8435017699</v>
      </c>
      <c r="BB48" s="756">
        <v>1197414.1886358701</v>
      </c>
      <c r="BC48" s="756">
        <v>1200526.5494563601</v>
      </c>
      <c r="BD48" s="722">
        <v>1205637.7789055901</v>
      </c>
      <c r="BE48" s="722">
        <v>1211106.1416344701</v>
      </c>
      <c r="BF48" s="723">
        <v>1217837.60370532</v>
      </c>
    </row>
    <row r="49" spans="1:58" ht="15.75" customHeight="1">
      <c r="A49" s="746" t="s">
        <v>982</v>
      </c>
      <c r="B49" s="754">
        <v>611044.73669835995</v>
      </c>
      <c r="C49" s="755">
        <v>583780.75911176996</v>
      </c>
      <c r="D49" s="755">
        <v>1063247.1299095799</v>
      </c>
      <c r="E49" s="755">
        <v>960078.48806374997</v>
      </c>
      <c r="F49" s="755">
        <v>857929.59879125003</v>
      </c>
      <c r="G49" s="755">
        <v>1311887.9483370401</v>
      </c>
      <c r="H49" s="755">
        <v>944128.85271721997</v>
      </c>
      <c r="I49" s="755">
        <v>920006.40873478004</v>
      </c>
      <c r="J49" s="755">
        <v>1189637.9288285901</v>
      </c>
      <c r="K49" s="755">
        <v>1071629.2302943501</v>
      </c>
      <c r="L49" s="755">
        <v>1027535.29861505</v>
      </c>
      <c r="M49" s="755">
        <v>1311149.58492272</v>
      </c>
      <c r="N49" s="755">
        <v>974480.80984796002</v>
      </c>
      <c r="O49" s="755">
        <v>1173406.45172002</v>
      </c>
      <c r="P49" s="755">
        <v>1021246.0953228001</v>
      </c>
      <c r="Q49" s="755">
        <v>944728.87785786006</v>
      </c>
      <c r="R49" s="755">
        <v>963938.97490136011</v>
      </c>
      <c r="S49" s="755">
        <v>1191814.94974753</v>
      </c>
      <c r="T49" s="755">
        <v>1189209.3139305301</v>
      </c>
      <c r="U49" s="755">
        <v>1156936.5524318798</v>
      </c>
      <c r="V49" s="755">
        <v>1221117.7686503101</v>
      </c>
      <c r="W49" s="755">
        <v>1251376.0140313602</v>
      </c>
      <c r="X49" s="755">
        <v>1209240.4958086801</v>
      </c>
      <c r="Y49" s="24">
        <v>1322513.9424831199</v>
      </c>
      <c r="Z49" s="24">
        <v>1281471.5254101702</v>
      </c>
      <c r="AA49" s="24">
        <v>1302505.5233582701</v>
      </c>
      <c r="AB49" s="24">
        <v>1142636.54684878</v>
      </c>
      <c r="AC49" s="24">
        <v>1110985.9664221299</v>
      </c>
      <c r="AD49" s="24">
        <v>965282.35532911995</v>
      </c>
      <c r="AE49" s="24">
        <v>1146968.3457655902</v>
      </c>
      <c r="AF49" s="24">
        <v>1036758.9367797701</v>
      </c>
      <c r="AG49" s="24">
        <v>1128166.6861902801</v>
      </c>
      <c r="AH49" s="24">
        <v>893089.65712323994</v>
      </c>
      <c r="AI49" s="24">
        <v>1053789.4085373601</v>
      </c>
      <c r="AJ49" s="24">
        <v>918070.91653134988</v>
      </c>
      <c r="AK49" s="24">
        <v>1097140.5821441801</v>
      </c>
      <c r="AL49" s="24">
        <v>1098363.43671036</v>
      </c>
      <c r="AM49" s="24">
        <v>1079544.5830532201</v>
      </c>
      <c r="AN49" s="24">
        <v>982033.39322014002</v>
      </c>
      <c r="AO49" s="24">
        <v>1022321.0399530901</v>
      </c>
      <c r="AP49" s="24">
        <v>974640.66463896993</v>
      </c>
      <c r="AQ49" s="24">
        <v>924236.67125463998</v>
      </c>
      <c r="AR49" s="24">
        <v>1070415.30411067</v>
      </c>
      <c r="AS49" s="24">
        <v>1061533.8922820901</v>
      </c>
      <c r="AT49" s="24">
        <v>1061309.2559883299</v>
      </c>
      <c r="AU49" s="24">
        <v>673274.61910303007</v>
      </c>
      <c r="AV49" s="24">
        <v>552208.30451818998</v>
      </c>
      <c r="AW49" s="24">
        <v>543839.99362865998</v>
      </c>
      <c r="AX49" s="24">
        <v>534888.58329715999</v>
      </c>
      <c r="AY49" s="24">
        <v>604102.82818431011</v>
      </c>
      <c r="AZ49" s="113">
        <v>517530.65851733997</v>
      </c>
      <c r="BA49" s="756">
        <v>618261.63446070009</v>
      </c>
      <c r="BB49" s="756">
        <v>419261.78283955005</v>
      </c>
      <c r="BC49" s="756">
        <v>407435.73995402997</v>
      </c>
      <c r="BD49" s="722">
        <v>539514.11387537001</v>
      </c>
      <c r="BE49" s="722">
        <v>741268.06230006006</v>
      </c>
      <c r="BF49" s="723">
        <v>803802.68054281001</v>
      </c>
    </row>
    <row r="50" spans="1:58" ht="15.75" customHeight="1">
      <c r="A50" s="753" t="s">
        <v>983</v>
      </c>
      <c r="B50" s="754">
        <v>1.155149</v>
      </c>
      <c r="C50" s="755">
        <v>6.5297970000000003</v>
      </c>
      <c r="D50" s="755">
        <v>6.5253699999999997</v>
      </c>
      <c r="E50" s="755">
        <v>6.5253699999999997</v>
      </c>
      <c r="F50" s="755">
        <v>6.5253699999999997</v>
      </c>
      <c r="G50" s="755">
        <v>6.5253699999999997</v>
      </c>
      <c r="H50" s="755">
        <v>12.304605</v>
      </c>
      <c r="I50" s="755">
        <v>12.304605</v>
      </c>
      <c r="J50" s="755">
        <v>12.378397</v>
      </c>
      <c r="K50" s="755">
        <v>12.378397</v>
      </c>
      <c r="L50" s="755">
        <v>12.378397</v>
      </c>
      <c r="M50" s="755">
        <v>12.378397</v>
      </c>
      <c r="N50" s="755">
        <v>12.378397</v>
      </c>
      <c r="O50" s="755">
        <v>12.378397</v>
      </c>
      <c r="P50" s="755">
        <v>12.378397</v>
      </c>
      <c r="Q50" s="755">
        <v>1.155149</v>
      </c>
      <c r="R50" s="755">
        <v>1.155149</v>
      </c>
      <c r="S50" s="755">
        <v>1.155149</v>
      </c>
      <c r="T50" s="755">
        <v>20001.155148999998</v>
      </c>
      <c r="U50" s="755">
        <v>1.155149</v>
      </c>
      <c r="V50" s="755">
        <v>1.155149</v>
      </c>
      <c r="W50" s="755">
        <v>1.155149</v>
      </c>
      <c r="X50" s="755">
        <v>1.155149</v>
      </c>
      <c r="Y50" s="24">
        <v>1.155149</v>
      </c>
      <c r="Z50" s="24">
        <v>2881.5963849999998</v>
      </c>
      <c r="AA50" s="24">
        <v>2881.5963849999998</v>
      </c>
      <c r="AB50" s="24">
        <v>2881.5963849999998</v>
      </c>
      <c r="AC50" s="24">
        <v>1.155149</v>
      </c>
      <c r="AD50" s="24">
        <v>1.155149</v>
      </c>
      <c r="AE50" s="24">
        <v>1.155149</v>
      </c>
      <c r="AF50" s="24">
        <v>409.09488199999998</v>
      </c>
      <c r="AG50" s="24">
        <v>409.09488199999998</v>
      </c>
      <c r="AH50" s="24">
        <v>1.155149</v>
      </c>
      <c r="AI50" s="24">
        <v>1.155149</v>
      </c>
      <c r="AJ50" s="24">
        <v>1.155149</v>
      </c>
      <c r="AK50" s="24">
        <v>1.155149</v>
      </c>
      <c r="AL50" s="24">
        <v>1.155149</v>
      </c>
      <c r="AM50" s="24">
        <v>1.155149</v>
      </c>
      <c r="AN50" s="24">
        <v>1.155149</v>
      </c>
      <c r="AO50" s="24">
        <v>1.155149</v>
      </c>
      <c r="AP50" s="24">
        <v>1.155149</v>
      </c>
      <c r="AQ50" s="24">
        <v>1.155149</v>
      </c>
      <c r="AR50" s="24">
        <v>1.155149</v>
      </c>
      <c r="AS50" s="24">
        <v>1.155149</v>
      </c>
      <c r="AT50" s="24">
        <v>1.155149</v>
      </c>
      <c r="AU50" s="24">
        <v>1.155149</v>
      </c>
      <c r="AV50" s="24">
        <v>1.155149</v>
      </c>
      <c r="AW50" s="24">
        <v>0</v>
      </c>
      <c r="AX50" s="24">
        <v>0</v>
      </c>
      <c r="AY50" s="24">
        <v>0</v>
      </c>
      <c r="AZ50" s="113">
        <v>0</v>
      </c>
      <c r="BA50" s="756">
        <v>0</v>
      </c>
      <c r="BB50" s="756">
        <v>0</v>
      </c>
      <c r="BC50" s="756">
        <v>0</v>
      </c>
      <c r="BD50" s="757">
        <v>0</v>
      </c>
      <c r="BE50" s="757">
        <v>0</v>
      </c>
      <c r="BF50" s="758">
        <v>0</v>
      </c>
    </row>
    <row r="51" spans="1:58" ht="15.75" customHeight="1">
      <c r="A51" s="753" t="s">
        <v>984</v>
      </c>
      <c r="B51" s="754">
        <v>149964.71085</v>
      </c>
      <c r="C51" s="755">
        <v>131691.37945000001</v>
      </c>
      <c r="D51" s="755">
        <v>123860</v>
      </c>
      <c r="E51" s="755">
        <v>218847.201</v>
      </c>
      <c r="F51" s="755">
        <v>178456.83249999999</v>
      </c>
      <c r="G51" s="755">
        <v>250890.106</v>
      </c>
      <c r="H51" s="755">
        <v>185718.245</v>
      </c>
      <c r="I51" s="755">
        <v>187346.875</v>
      </c>
      <c r="J51" s="755">
        <v>315702.34999999998</v>
      </c>
      <c r="K51" s="755">
        <v>255255.58249999999</v>
      </c>
      <c r="L51" s="755">
        <v>322730.64189999999</v>
      </c>
      <c r="M51" s="755">
        <v>163784.78592200001</v>
      </c>
      <c r="N51" s="755">
        <v>174770.82992554002</v>
      </c>
      <c r="O51" s="755">
        <v>238628.62443346001</v>
      </c>
      <c r="P51" s="755">
        <v>177397.43496007999</v>
      </c>
      <c r="Q51" s="755">
        <v>181581.14255813</v>
      </c>
      <c r="R51" s="755">
        <v>176524.92454424</v>
      </c>
      <c r="S51" s="755">
        <v>188527.83942064998</v>
      </c>
      <c r="T51" s="755">
        <v>302640.00648926001</v>
      </c>
      <c r="U51" s="755">
        <v>192534.13938289002</v>
      </c>
      <c r="V51" s="755">
        <v>256795.45426087</v>
      </c>
      <c r="W51" s="755">
        <v>249313.23</v>
      </c>
      <c r="X51" s="755">
        <v>241680</v>
      </c>
      <c r="Y51" s="24">
        <v>244855.1</v>
      </c>
      <c r="Z51" s="24">
        <v>204314.8995</v>
      </c>
      <c r="AA51" s="24">
        <v>162895.3505</v>
      </c>
      <c r="AB51" s="24">
        <v>179549.65049999999</v>
      </c>
      <c r="AC51" s="24">
        <v>300301.8</v>
      </c>
      <c r="AD51" s="24">
        <v>149601.35</v>
      </c>
      <c r="AE51" s="24">
        <v>189500.72</v>
      </c>
      <c r="AF51" s="24">
        <v>152600.48000000001</v>
      </c>
      <c r="AG51" s="24">
        <v>288304.68</v>
      </c>
      <c r="AH51" s="24">
        <v>139246.79927982</v>
      </c>
      <c r="AI51" s="24">
        <v>142996.83927982001</v>
      </c>
      <c r="AJ51" s="24">
        <v>119712.89927982001</v>
      </c>
      <c r="AK51" s="24">
        <v>140125.96128034001</v>
      </c>
      <c r="AL51" s="24">
        <v>124374.234</v>
      </c>
      <c r="AM51" s="24">
        <v>211423.255</v>
      </c>
      <c r="AN51" s="24">
        <v>179510.3</v>
      </c>
      <c r="AO51" s="24">
        <v>150111</v>
      </c>
      <c r="AP51" s="24">
        <v>148522.17319999999</v>
      </c>
      <c r="AQ51" s="24">
        <v>90063.104000000007</v>
      </c>
      <c r="AR51" s="24">
        <v>126721.5</v>
      </c>
      <c r="AS51" s="24">
        <v>109500</v>
      </c>
      <c r="AT51" s="24">
        <v>146522.85031129999</v>
      </c>
      <c r="AU51" s="24">
        <v>101379.28096963001</v>
      </c>
      <c r="AV51" s="24">
        <v>118295.235</v>
      </c>
      <c r="AW51" s="24">
        <v>116421.86519076</v>
      </c>
      <c r="AX51" s="24">
        <v>86168.282678570002</v>
      </c>
      <c r="AY51" s="24">
        <v>160483.83716617001</v>
      </c>
      <c r="AZ51" s="113">
        <v>185060.84070085001</v>
      </c>
      <c r="BA51" s="756">
        <v>225137.25715043</v>
      </c>
      <c r="BB51" s="756">
        <v>86982.642482179988</v>
      </c>
      <c r="BC51" s="756">
        <v>66361.372415239995</v>
      </c>
      <c r="BD51" s="722">
        <v>107525.37</v>
      </c>
      <c r="BE51" s="722">
        <v>195327.37098760999</v>
      </c>
      <c r="BF51" s="723">
        <v>196857.70093570001</v>
      </c>
    </row>
    <row r="52" spans="1:58" ht="15.75" customHeight="1">
      <c r="A52" s="753" t="s">
        <v>985</v>
      </c>
      <c r="B52" s="754">
        <v>136123.66197799999</v>
      </c>
      <c r="C52" s="755">
        <v>169646.26537099999</v>
      </c>
      <c r="D52" s="755">
        <v>268646.07565805002</v>
      </c>
      <c r="E52" s="755">
        <v>374805.99405659002</v>
      </c>
      <c r="F52" s="755">
        <v>364970.96246135997</v>
      </c>
      <c r="G52" s="755">
        <v>479668.24598675</v>
      </c>
      <c r="H52" s="755">
        <v>360422.47987071995</v>
      </c>
      <c r="I52" s="755">
        <v>315214.69157318998</v>
      </c>
      <c r="J52" s="755">
        <v>426240.47174548998</v>
      </c>
      <c r="K52" s="755">
        <v>390350.35106626002</v>
      </c>
      <c r="L52" s="755">
        <v>271141.4286555</v>
      </c>
      <c r="M52" s="755">
        <v>385866.03972505999</v>
      </c>
      <c r="N52" s="755">
        <v>330792.13213203999</v>
      </c>
      <c r="O52" s="755">
        <v>438525.48882919003</v>
      </c>
      <c r="P52" s="755">
        <v>429447.91913593002</v>
      </c>
      <c r="Q52" s="755">
        <v>322840.54044027004</v>
      </c>
      <c r="R52" s="755">
        <v>445042.33189829998</v>
      </c>
      <c r="S52" s="755">
        <v>349222.56699471001</v>
      </c>
      <c r="T52" s="755">
        <v>536519.56862686004</v>
      </c>
      <c r="U52" s="755">
        <v>695464.90359776001</v>
      </c>
      <c r="V52" s="755">
        <v>664905.08719982998</v>
      </c>
      <c r="W52" s="755">
        <v>724993.56135165005</v>
      </c>
      <c r="X52" s="755">
        <v>657453.77630803001</v>
      </c>
      <c r="Y52" s="24">
        <v>843943.46665069996</v>
      </c>
      <c r="Z52" s="24">
        <v>884278.85947073996</v>
      </c>
      <c r="AA52" s="24">
        <v>931989.37952217006</v>
      </c>
      <c r="AB52" s="24">
        <v>763630.31973015005</v>
      </c>
      <c r="AC52" s="24">
        <v>625893.2998561</v>
      </c>
      <c r="AD52" s="24">
        <v>646796.55210775998</v>
      </c>
      <c r="AE52" s="24">
        <v>765869.90032505</v>
      </c>
      <c r="AF52" s="24">
        <v>695288.98061303003</v>
      </c>
      <c r="AG52" s="24">
        <v>680502.34691600001</v>
      </c>
      <c r="AH52" s="24">
        <v>626678.09203344991</v>
      </c>
      <c r="AI52" s="24">
        <v>816561.50627570995</v>
      </c>
      <c r="AJ52" s="24">
        <v>648034.38328936999</v>
      </c>
      <c r="AK52" s="24">
        <v>763915.36216090003</v>
      </c>
      <c r="AL52" s="24">
        <v>749471.47822373</v>
      </c>
      <c r="AM52" s="24">
        <v>648112.38759251998</v>
      </c>
      <c r="AN52" s="24">
        <v>560934.65618587995</v>
      </c>
      <c r="AO52" s="24">
        <v>609312.13098704</v>
      </c>
      <c r="AP52" s="24">
        <v>555738.05066801002</v>
      </c>
      <c r="AQ52" s="24">
        <v>486924.93304241996</v>
      </c>
      <c r="AR52" s="24">
        <v>586062.18200000003</v>
      </c>
      <c r="AS52" s="24">
        <v>578761.78200000001</v>
      </c>
      <c r="AT52" s="24">
        <v>540597.93902100006</v>
      </c>
      <c r="AU52" s="24">
        <v>204604.26699999999</v>
      </c>
      <c r="AV52" s="24">
        <v>136559.88200000001</v>
      </c>
      <c r="AW52" s="24">
        <v>208869.33465567001</v>
      </c>
      <c r="AX52" s="24">
        <v>185912.05204800001</v>
      </c>
      <c r="AY52" s="24">
        <v>258435.13194799999</v>
      </c>
      <c r="AZ52" s="113">
        <v>191495.45062014001</v>
      </c>
      <c r="BA52" s="756">
        <v>178047.759448</v>
      </c>
      <c r="BB52" s="756">
        <v>141107.259448</v>
      </c>
      <c r="BC52" s="756">
        <v>142136.99694800001</v>
      </c>
      <c r="BD52" s="722">
        <v>212047.43760400001</v>
      </c>
      <c r="BE52" s="722">
        <v>341546.75082999998</v>
      </c>
      <c r="BF52" s="723">
        <v>407227.43832999998</v>
      </c>
    </row>
    <row r="53" spans="1:58" ht="15.75" customHeight="1">
      <c r="A53" s="753" t="s">
        <v>986</v>
      </c>
      <c r="B53" s="754">
        <v>142409.51128545002</v>
      </c>
      <c r="C53" s="755">
        <v>141997.75549092999</v>
      </c>
      <c r="D53" s="755">
        <v>532085.49987869</v>
      </c>
      <c r="E53" s="755">
        <v>281625.83753141999</v>
      </c>
      <c r="F53" s="755">
        <v>168947.24338742002</v>
      </c>
      <c r="G53" s="755">
        <v>354519.4429503</v>
      </c>
      <c r="H53" s="755">
        <v>211312.61875689001</v>
      </c>
      <c r="I53" s="755">
        <v>207328.31499726002</v>
      </c>
      <c r="J53" s="755">
        <v>248269.32766817001</v>
      </c>
      <c r="K53" s="755">
        <v>190665.96320101002</v>
      </c>
      <c r="L53" s="755">
        <v>161021.89434559</v>
      </c>
      <c r="M53" s="755">
        <v>476958.77283961</v>
      </c>
      <c r="N53" s="755">
        <v>228182.51355017003</v>
      </c>
      <c r="O53" s="755">
        <v>300009.26613311999</v>
      </c>
      <c r="P53" s="755">
        <v>265344.03667902999</v>
      </c>
      <c r="Q53" s="755">
        <v>279808.09750413999</v>
      </c>
      <c r="R53" s="755">
        <v>199519.68929583998</v>
      </c>
      <c r="S53" s="755">
        <v>386003.53312713001</v>
      </c>
      <c r="T53" s="755">
        <v>195411.68982538002</v>
      </c>
      <c r="U53" s="755">
        <v>157707.60148882002</v>
      </c>
      <c r="V53" s="755">
        <v>182272.59891818999</v>
      </c>
      <c r="W53" s="755">
        <v>174817.81332744</v>
      </c>
      <c r="X53" s="755">
        <v>171864.30053486998</v>
      </c>
      <c r="Y53" s="24">
        <v>160644.51220241</v>
      </c>
      <c r="Z53" s="24">
        <v>106164.9491953</v>
      </c>
      <c r="AA53" s="24">
        <v>111717.78439724</v>
      </c>
      <c r="AB53" s="24">
        <v>139649.90917018999</v>
      </c>
      <c r="AC53" s="24">
        <v>117826.32873121</v>
      </c>
      <c r="AD53" s="24">
        <v>113025.87736966999</v>
      </c>
      <c r="AE53" s="24">
        <v>130497.67378008</v>
      </c>
      <c r="AF53" s="24">
        <v>110464.85808999001</v>
      </c>
      <c r="AG53" s="24">
        <v>102546.05099465</v>
      </c>
      <c r="AH53" s="24">
        <v>82377.005715360006</v>
      </c>
      <c r="AI53" s="24">
        <v>27987.260519060001</v>
      </c>
      <c r="AJ53" s="24">
        <v>85812.177224690007</v>
      </c>
      <c r="AK53" s="24">
        <v>117530.10584882001</v>
      </c>
      <c r="AL53" s="24">
        <v>79203.239175149996</v>
      </c>
      <c r="AM53" s="24">
        <v>79894.441666829996</v>
      </c>
      <c r="AN53" s="24">
        <v>142586.00613722001</v>
      </c>
      <c r="AO53" s="24">
        <v>164731.67219956001</v>
      </c>
      <c r="AP53" s="24">
        <v>169005.86369303</v>
      </c>
      <c r="AQ53" s="24">
        <v>172657.25255681001</v>
      </c>
      <c r="AR53" s="24">
        <v>185999.12369461</v>
      </c>
      <c r="AS53" s="24">
        <v>209504.21258838</v>
      </c>
      <c r="AT53" s="24">
        <v>190043.76264823001</v>
      </c>
      <c r="AU53" s="24">
        <v>197778.91621757002</v>
      </c>
      <c r="AV53" s="24">
        <v>124102.11093168</v>
      </c>
      <c r="AW53" s="24">
        <v>120995.36169824001</v>
      </c>
      <c r="AX53" s="24">
        <v>187654.94789110997</v>
      </c>
      <c r="AY53" s="24">
        <v>110691.4208157</v>
      </c>
      <c r="AZ53" s="113">
        <v>61850.50219829</v>
      </c>
      <c r="BA53" s="756">
        <v>98823.747008509992</v>
      </c>
      <c r="BB53" s="756">
        <v>69925.43735701</v>
      </c>
      <c r="BC53" s="756">
        <v>77932.209579009999</v>
      </c>
      <c r="BD53" s="722">
        <v>98436.281953369995</v>
      </c>
      <c r="BE53" s="722">
        <v>81853.66172751</v>
      </c>
      <c r="BF53" s="723">
        <v>76056.756697149991</v>
      </c>
    </row>
    <row r="54" spans="1:58" ht="15.75" customHeight="1">
      <c r="A54" s="753" t="s">
        <v>987</v>
      </c>
      <c r="B54" s="754">
        <v>2.7435910000000001E-2</v>
      </c>
      <c r="C54" s="755">
        <v>2.9002839999999998E-2</v>
      </c>
      <c r="D54" s="755">
        <v>2.9002839999999998E-2</v>
      </c>
      <c r="E54" s="755">
        <v>3.0105740000000002E-2</v>
      </c>
      <c r="F54" s="755">
        <v>3.0675099999999997E-2</v>
      </c>
      <c r="G54" s="755">
        <v>3.0675099999999997E-2</v>
      </c>
      <c r="H54" s="755">
        <v>3.4673820000000001E-2</v>
      </c>
      <c r="I54" s="755">
        <v>5.1900510000000004E-2</v>
      </c>
      <c r="J54" s="755">
        <v>3.6882330000000005E-2</v>
      </c>
      <c r="K54" s="755">
        <v>3.8766589999999997E-2</v>
      </c>
      <c r="L54" s="755">
        <v>5.5175550000000004E-2</v>
      </c>
      <c r="M54" s="755">
        <v>4.123988E-2</v>
      </c>
      <c r="N54" s="755">
        <v>5.4168980000000005E-2</v>
      </c>
      <c r="O54" s="755">
        <v>5.1240050000000002E-2</v>
      </c>
      <c r="P54" s="755">
        <v>4.2573690000000004E-2</v>
      </c>
      <c r="Q54" s="755">
        <v>5.3274429999999998E-2</v>
      </c>
      <c r="R54" s="755">
        <v>5.3274429999999998E-2</v>
      </c>
      <c r="S54" s="755">
        <v>5.3274429999999998E-2</v>
      </c>
      <c r="T54" s="755">
        <v>6.2816040000000004E-2</v>
      </c>
      <c r="U54" s="755">
        <v>6.2816040000000004E-2</v>
      </c>
      <c r="V54" s="755">
        <v>6.4281619999999998E-2</v>
      </c>
      <c r="W54" s="755">
        <v>6.5944329999999995E-2</v>
      </c>
      <c r="X54" s="755">
        <v>6.7283160000000009E-2</v>
      </c>
      <c r="Y54" s="24">
        <v>5.2147150000000003E-2</v>
      </c>
      <c r="Z54" s="24">
        <v>5.7485559999999998E-2</v>
      </c>
      <c r="AA54" s="24">
        <v>5.8597959999999998E-2</v>
      </c>
      <c r="AB54" s="24">
        <v>5.9854190000000002E-2</v>
      </c>
      <c r="AC54" s="24">
        <v>6.1338160000000003E-2</v>
      </c>
      <c r="AD54" s="24">
        <v>6.2710349999999998E-2</v>
      </c>
      <c r="AE54" s="24">
        <v>6.4068130000000001E-2</v>
      </c>
      <c r="AF54" s="24">
        <v>6.5503030000000004E-2</v>
      </c>
      <c r="AG54" s="24">
        <v>6.6970299999999996E-2</v>
      </c>
      <c r="AH54" s="24">
        <v>6.8422589999999991E-2</v>
      </c>
      <c r="AI54" s="24">
        <v>9.9977969999999999E-2</v>
      </c>
      <c r="AJ54" s="24">
        <v>0.10209732000000001</v>
      </c>
      <c r="AK54" s="24">
        <v>7.3134350000000001E-2</v>
      </c>
      <c r="AL54" s="24">
        <v>7.4798219999999999E-2</v>
      </c>
      <c r="AM54" s="24">
        <v>7.6335710000000001E-2</v>
      </c>
      <c r="AN54" s="24">
        <v>8.51383E-2</v>
      </c>
      <c r="AO54" s="24">
        <v>6.7038970000000003E-2</v>
      </c>
      <c r="AP54" s="24">
        <v>6.8559690000000006E-2</v>
      </c>
      <c r="AQ54" s="24">
        <v>6.9987889999999997E-2</v>
      </c>
      <c r="AR54" s="24">
        <v>6.9987889999999997E-2</v>
      </c>
      <c r="AS54" s="24">
        <v>7.3034769999999999E-2</v>
      </c>
      <c r="AT54" s="24">
        <v>7.4535690000000002E-2</v>
      </c>
      <c r="AU54" s="24">
        <v>7.5689359999999997E-2</v>
      </c>
      <c r="AV54" s="24">
        <v>7.7454670000000003E-2</v>
      </c>
      <c r="AW54" s="24">
        <v>7.9321589999999997E-2</v>
      </c>
      <c r="AX54" s="24">
        <v>8.0370220000000006E-2</v>
      </c>
      <c r="AY54" s="24">
        <v>8.3063740000000011E-2</v>
      </c>
      <c r="AZ54" s="113">
        <v>8.5063949999999999E-2</v>
      </c>
      <c r="BA54" s="756">
        <v>8.7045270000000008E-2</v>
      </c>
      <c r="BB54" s="756">
        <v>8.914314999999999E-2</v>
      </c>
      <c r="BC54" s="756">
        <v>9.1221490000000002E-2</v>
      </c>
      <c r="BD54" s="722">
        <v>9.3449160000000003E-2</v>
      </c>
      <c r="BE54" s="722">
        <v>9.5759250000000004E-2</v>
      </c>
      <c r="BF54" s="723">
        <v>9.8099789999999992E-2</v>
      </c>
    </row>
    <row r="55" spans="1:58" ht="15.75" customHeight="1">
      <c r="A55" s="753" t="s">
        <v>988</v>
      </c>
      <c r="B55" s="754">
        <v>182545.67</v>
      </c>
      <c r="C55" s="755">
        <v>140438.79999999999</v>
      </c>
      <c r="D55" s="755">
        <v>138649</v>
      </c>
      <c r="E55" s="755">
        <v>84792.9</v>
      </c>
      <c r="F55" s="755">
        <v>145548.00439737001</v>
      </c>
      <c r="G55" s="755">
        <v>226803.59735489002</v>
      </c>
      <c r="H55" s="755">
        <v>186663.16981079002</v>
      </c>
      <c r="I55" s="755">
        <v>210104.17065882002</v>
      </c>
      <c r="J55" s="755">
        <v>199413.36413560002</v>
      </c>
      <c r="K55" s="755">
        <v>235344.91636348999</v>
      </c>
      <c r="L55" s="755">
        <v>272628.90014141001</v>
      </c>
      <c r="M55" s="755">
        <v>284527.56679916999</v>
      </c>
      <c r="N55" s="755">
        <v>240722.90167423</v>
      </c>
      <c r="O55" s="755">
        <v>196230.64268720002</v>
      </c>
      <c r="P55" s="755">
        <v>149044.28357707002</v>
      </c>
      <c r="Q55" s="755">
        <v>160497.88893189002</v>
      </c>
      <c r="R55" s="755">
        <v>142850.82073954999</v>
      </c>
      <c r="S55" s="755">
        <v>268059.80178161</v>
      </c>
      <c r="T55" s="755">
        <v>134636.83102399</v>
      </c>
      <c r="U55" s="755">
        <v>111228.68999736999</v>
      </c>
      <c r="V55" s="755">
        <v>117143.40884080001</v>
      </c>
      <c r="W55" s="755">
        <v>102250.18825894</v>
      </c>
      <c r="X55" s="755">
        <v>138241.19653362001</v>
      </c>
      <c r="Y55" s="24">
        <v>73069.656333859995</v>
      </c>
      <c r="Z55" s="24">
        <v>83831.163373570002</v>
      </c>
      <c r="AA55" s="24">
        <v>93021.353955899991</v>
      </c>
      <c r="AB55" s="24">
        <v>56925.011209249999</v>
      </c>
      <c r="AC55" s="24">
        <v>66963.321347660007</v>
      </c>
      <c r="AD55" s="24">
        <v>55857.357992339996</v>
      </c>
      <c r="AE55" s="24">
        <v>61098.83244333</v>
      </c>
      <c r="AF55" s="24">
        <v>77995.457691720003</v>
      </c>
      <c r="AG55" s="24">
        <v>56404.446427330004</v>
      </c>
      <c r="AH55" s="24">
        <v>44786.536523019997</v>
      </c>
      <c r="AI55" s="24">
        <v>66242.547335800002</v>
      </c>
      <c r="AJ55" s="24">
        <v>64510.199491150001</v>
      </c>
      <c r="AK55" s="24">
        <v>75567.924570770003</v>
      </c>
      <c r="AL55" s="24">
        <v>145313.25536426</v>
      </c>
      <c r="AM55" s="24">
        <v>140113.26730916</v>
      </c>
      <c r="AN55" s="24">
        <v>99001.190609740006</v>
      </c>
      <c r="AO55" s="24">
        <v>98165.01457852</v>
      </c>
      <c r="AP55" s="24">
        <v>101373.35336924001</v>
      </c>
      <c r="AQ55" s="24">
        <v>174590.15651852</v>
      </c>
      <c r="AR55" s="24">
        <v>171631.27327917001</v>
      </c>
      <c r="AS55" s="24">
        <v>163766.66950993999</v>
      </c>
      <c r="AT55" s="24">
        <v>184143.47432310999</v>
      </c>
      <c r="AU55" s="24">
        <v>169510.92407747</v>
      </c>
      <c r="AV55" s="24">
        <v>173249.84398283999</v>
      </c>
      <c r="AW55" s="24">
        <v>97553.352762399998</v>
      </c>
      <c r="AX55" s="24">
        <v>75153.220309259996</v>
      </c>
      <c r="AY55" s="24">
        <v>74492.355190699993</v>
      </c>
      <c r="AZ55" s="113">
        <v>79123.779934110004</v>
      </c>
      <c r="BA55" s="756">
        <v>116252.78380849</v>
      </c>
      <c r="BB55" s="756">
        <v>121246.35440921001</v>
      </c>
      <c r="BC55" s="756">
        <v>121005.06979029</v>
      </c>
      <c r="BD55" s="722">
        <v>121504.93086883999</v>
      </c>
      <c r="BE55" s="722">
        <v>122540.18299569</v>
      </c>
      <c r="BF55" s="723">
        <v>123660.68648017</v>
      </c>
    </row>
    <row r="56" spans="1:58" ht="15.75" customHeight="1">
      <c r="A56" s="753" t="s">
        <v>989</v>
      </c>
      <c r="B56" s="754"/>
      <c r="C56" s="755"/>
      <c r="D56" s="755"/>
      <c r="E56" s="755"/>
      <c r="F56" s="755"/>
      <c r="G56" s="755"/>
      <c r="H56" s="755"/>
      <c r="I56" s="755"/>
      <c r="J56" s="755"/>
      <c r="K56" s="755"/>
      <c r="L56" s="755"/>
      <c r="M56" s="755"/>
      <c r="N56" s="755"/>
      <c r="O56" s="755"/>
      <c r="P56" s="755"/>
      <c r="Q56" s="755"/>
      <c r="R56" s="755"/>
      <c r="S56" s="755"/>
      <c r="T56" s="755"/>
      <c r="U56" s="755"/>
      <c r="V56" s="755"/>
      <c r="W56" s="755"/>
      <c r="X56" s="755"/>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113"/>
      <c r="BA56" s="756"/>
      <c r="BB56" s="756"/>
      <c r="BC56" s="756"/>
      <c r="BD56" s="718"/>
      <c r="BE56" s="718"/>
      <c r="BF56" s="719"/>
    </row>
    <row r="57" spans="1:58" ht="15.75" customHeight="1">
      <c r="A57" s="753" t="s">
        <v>990</v>
      </c>
      <c r="B57" s="754">
        <v>2497.8909319999998</v>
      </c>
      <c r="C57" s="755">
        <v>0</v>
      </c>
      <c r="D57" s="755">
        <v>0</v>
      </c>
      <c r="E57" s="755">
        <v>0</v>
      </c>
      <c r="F57" s="755">
        <v>0</v>
      </c>
      <c r="G57" s="755">
        <v>0</v>
      </c>
      <c r="H57" s="755">
        <v>0</v>
      </c>
      <c r="I57" s="755">
        <v>0</v>
      </c>
      <c r="J57" s="755">
        <v>0</v>
      </c>
      <c r="K57" s="755">
        <v>0</v>
      </c>
      <c r="L57" s="755">
        <v>0</v>
      </c>
      <c r="M57" s="755">
        <v>0</v>
      </c>
      <c r="N57" s="755">
        <v>0</v>
      </c>
      <c r="O57" s="755">
        <v>0</v>
      </c>
      <c r="P57" s="755">
        <v>0</v>
      </c>
      <c r="Q57" s="755">
        <v>0</v>
      </c>
      <c r="R57" s="755">
        <v>0</v>
      </c>
      <c r="S57" s="755">
        <v>0</v>
      </c>
      <c r="T57" s="755">
        <v>0</v>
      </c>
      <c r="U57" s="755">
        <v>0</v>
      </c>
      <c r="V57" s="755">
        <v>0</v>
      </c>
      <c r="W57" s="755">
        <v>0</v>
      </c>
      <c r="X57" s="755">
        <v>69000</v>
      </c>
      <c r="Y57" s="24">
        <v>50500</v>
      </c>
      <c r="Z57" s="24">
        <v>30500</v>
      </c>
      <c r="AA57" s="24">
        <v>19500</v>
      </c>
      <c r="AB57" s="24">
        <v>35000</v>
      </c>
      <c r="AC57" s="24">
        <v>46000</v>
      </c>
      <c r="AD57" s="24">
        <v>30000</v>
      </c>
      <c r="AE57" s="24">
        <v>60000</v>
      </c>
      <c r="AF57" s="24">
        <v>47000</v>
      </c>
      <c r="AG57" s="24">
        <v>5000</v>
      </c>
      <c r="AH57" s="24">
        <v>0</v>
      </c>
      <c r="AI57" s="24">
        <v>0</v>
      </c>
      <c r="AJ57" s="24">
        <v>0</v>
      </c>
      <c r="AK57" s="24">
        <v>0</v>
      </c>
      <c r="AL57" s="24">
        <v>0</v>
      </c>
      <c r="AM57" s="24">
        <v>0</v>
      </c>
      <c r="AN57" s="24">
        <v>0</v>
      </c>
      <c r="AO57" s="24">
        <v>0</v>
      </c>
      <c r="AP57" s="24">
        <v>0</v>
      </c>
      <c r="AQ57" s="24">
        <v>0</v>
      </c>
      <c r="AR57" s="24">
        <v>0</v>
      </c>
      <c r="AS57" s="24">
        <v>0</v>
      </c>
      <c r="AT57" s="24">
        <v>0</v>
      </c>
      <c r="AU57" s="24">
        <v>0</v>
      </c>
      <c r="AV57" s="24">
        <v>0</v>
      </c>
      <c r="AW57" s="24">
        <v>0</v>
      </c>
      <c r="AX57" s="24">
        <v>0</v>
      </c>
      <c r="AY57" s="24">
        <v>0</v>
      </c>
      <c r="AZ57" s="113">
        <v>0</v>
      </c>
      <c r="BA57" s="756">
        <v>0</v>
      </c>
      <c r="BB57" s="756">
        <v>0</v>
      </c>
      <c r="BC57" s="756">
        <v>0</v>
      </c>
      <c r="BD57" s="757">
        <v>0</v>
      </c>
      <c r="BE57" s="757">
        <v>0</v>
      </c>
      <c r="BF57" s="758">
        <v>0</v>
      </c>
    </row>
    <row r="58" spans="1:58" ht="15.75" customHeight="1">
      <c r="A58" s="753" t="s">
        <v>980</v>
      </c>
      <c r="B58" s="754">
        <v>432620</v>
      </c>
      <c r="C58" s="755">
        <v>651662.37199999997</v>
      </c>
      <c r="D58" s="755">
        <v>619751.28990600002</v>
      </c>
      <c r="E58" s="755">
        <v>704719.22343500005</v>
      </c>
      <c r="F58" s="755">
        <v>497957.09841799998</v>
      </c>
      <c r="G58" s="755">
        <v>634879.64399999997</v>
      </c>
      <c r="H58" s="755">
        <v>580457.69499999995</v>
      </c>
      <c r="I58" s="755">
        <v>530460</v>
      </c>
      <c r="J58" s="755">
        <v>659431</v>
      </c>
      <c r="K58" s="755">
        <v>471840</v>
      </c>
      <c r="L58" s="755">
        <v>477453</v>
      </c>
      <c r="M58" s="755">
        <v>673971</v>
      </c>
      <c r="N58" s="755">
        <v>617883.26780820999</v>
      </c>
      <c r="O58" s="755">
        <v>735937.9</v>
      </c>
      <c r="P58" s="755">
        <v>656754.20091300004</v>
      </c>
      <c r="Q58" s="755">
        <v>610815.18684800004</v>
      </c>
      <c r="R58" s="755">
        <v>265637.596685</v>
      </c>
      <c r="S58" s="755">
        <v>348010</v>
      </c>
      <c r="T58" s="755">
        <v>314037.68524590001</v>
      </c>
      <c r="U58" s="755">
        <v>324967.658</v>
      </c>
      <c r="V58" s="755">
        <v>230408.6882536</v>
      </c>
      <c r="W58" s="755">
        <v>270141.28825360001</v>
      </c>
      <c r="X58" s="755">
        <v>245478.63025360001</v>
      </c>
      <c r="Y58" s="24">
        <v>242875.67025359999</v>
      </c>
      <c r="Z58" s="24">
        <v>280581.23825359996</v>
      </c>
      <c r="AA58" s="24">
        <v>279991.58715771005</v>
      </c>
      <c r="AB58" s="24">
        <v>270857.02125360002</v>
      </c>
      <c r="AC58" s="24">
        <v>280417.03825359995</v>
      </c>
      <c r="AD58" s="24">
        <v>237874.6882536</v>
      </c>
      <c r="AE58" s="24">
        <v>270564.2622536</v>
      </c>
      <c r="AF58" s="24">
        <v>202710.42925360001</v>
      </c>
      <c r="AG58" s="24">
        <v>215969.39038355</v>
      </c>
      <c r="AH58" s="24">
        <v>189815.78029732002</v>
      </c>
      <c r="AI58" s="24">
        <v>229792.29959426</v>
      </c>
      <c r="AJ58" s="24">
        <v>232922.16178107</v>
      </c>
      <c r="AK58" s="24">
        <v>256856.96588623998</v>
      </c>
      <c r="AL58" s="24">
        <v>145015.81725360002</v>
      </c>
      <c r="AM58" s="24">
        <v>160276.83914107998</v>
      </c>
      <c r="AN58" s="24">
        <v>138023.21141876001</v>
      </c>
      <c r="AO58" s="24">
        <v>149582.6882536</v>
      </c>
      <c r="AP58" s="24">
        <v>152765.6882536</v>
      </c>
      <c r="AQ58" s="24">
        <v>180220.53978329001</v>
      </c>
      <c r="AR58" s="24">
        <v>156848.15478329</v>
      </c>
      <c r="AS58" s="24">
        <v>150705.78034329001</v>
      </c>
      <c r="AT58" s="24">
        <v>163469.50134329</v>
      </c>
      <c r="AU58" s="24">
        <v>248131.78034329001</v>
      </c>
      <c r="AV58" s="24">
        <v>131541.78034328998</v>
      </c>
      <c r="AW58" s="24">
        <v>246227.78034329001</v>
      </c>
      <c r="AX58" s="24">
        <v>231003.37834329001</v>
      </c>
      <c r="AY58" s="24">
        <v>240872.84534329001</v>
      </c>
      <c r="AZ58" s="113">
        <v>209064.78034329001</v>
      </c>
      <c r="BA58" s="756">
        <v>277263.49970728997</v>
      </c>
      <c r="BB58" s="756">
        <v>303358.78034328995</v>
      </c>
      <c r="BC58" s="756">
        <v>274263.78034329001</v>
      </c>
      <c r="BD58" s="722">
        <v>182290.38934667001</v>
      </c>
      <c r="BE58" s="722">
        <v>238096.58034320001</v>
      </c>
      <c r="BF58" s="723">
        <v>270702.08034320001</v>
      </c>
    </row>
    <row r="59" spans="1:58" ht="15.75" customHeight="1">
      <c r="A59" s="746" t="s">
        <v>991</v>
      </c>
      <c r="B59" s="754">
        <v>1258123.15660305</v>
      </c>
      <c r="C59" s="755">
        <v>1244468.4341509601</v>
      </c>
      <c r="D59" s="755">
        <v>1144117.82878744</v>
      </c>
      <c r="E59" s="755">
        <v>1099742.67530715</v>
      </c>
      <c r="F59" s="755">
        <v>1158050.1386909701</v>
      </c>
      <c r="G59" s="755">
        <v>1188384.89010579</v>
      </c>
      <c r="H59" s="755">
        <v>1272130.7283906699</v>
      </c>
      <c r="I59" s="755">
        <v>1343989.94942222</v>
      </c>
      <c r="J59" s="755">
        <v>1610567.8580764299</v>
      </c>
      <c r="K59" s="755">
        <v>1257863.9808146101</v>
      </c>
      <c r="L59" s="755">
        <v>1185066.7514371602</v>
      </c>
      <c r="M59" s="755">
        <v>1165978.70086953</v>
      </c>
      <c r="N59" s="755">
        <v>1564702.7569826401</v>
      </c>
      <c r="O59" s="755">
        <v>1447144.50077729</v>
      </c>
      <c r="P59" s="755">
        <v>1352000.42125621</v>
      </c>
      <c r="Q59" s="755">
        <v>1535149.2837043197</v>
      </c>
      <c r="R59" s="755">
        <v>1573689.34427335</v>
      </c>
      <c r="S59" s="755">
        <v>1342090.1495093198</v>
      </c>
      <c r="T59" s="755">
        <v>1364943.3478137599</v>
      </c>
      <c r="U59" s="755">
        <v>1560810.6215381001</v>
      </c>
      <c r="V59" s="755">
        <v>1627762.29100023</v>
      </c>
      <c r="W59" s="755">
        <v>1554148.9783085901</v>
      </c>
      <c r="X59" s="755">
        <v>1608828.3378370497</v>
      </c>
      <c r="Y59" s="24">
        <v>1401588.2425088699</v>
      </c>
      <c r="Z59" s="24">
        <v>1291724.1134079499</v>
      </c>
      <c r="AA59" s="24">
        <v>1272741.7707319001</v>
      </c>
      <c r="AB59" s="24">
        <v>1366719.13580471</v>
      </c>
      <c r="AC59" s="24">
        <v>1414245.83832012</v>
      </c>
      <c r="AD59" s="24">
        <v>1350457.9530200898</v>
      </c>
      <c r="AE59" s="24">
        <v>1454057.1297506099</v>
      </c>
      <c r="AF59" s="24">
        <v>1422521.45214282</v>
      </c>
      <c r="AG59" s="24">
        <v>1350989.7348173899</v>
      </c>
      <c r="AH59" s="24">
        <v>1390015.0876595201</v>
      </c>
      <c r="AI59" s="24">
        <v>1456744.6699302099</v>
      </c>
      <c r="AJ59" s="24">
        <v>1485557.87030728</v>
      </c>
      <c r="AK59" s="24">
        <v>1200936.6322479099</v>
      </c>
      <c r="AL59" s="24">
        <v>1172649.6001904299</v>
      </c>
      <c r="AM59" s="24">
        <v>1228621.6727161801</v>
      </c>
      <c r="AN59" s="24">
        <v>1349905.6335983998</v>
      </c>
      <c r="AO59" s="24">
        <v>1381931.24467778</v>
      </c>
      <c r="AP59" s="24">
        <v>1528955.3360116498</v>
      </c>
      <c r="AQ59" s="24">
        <v>1543325.7434891199</v>
      </c>
      <c r="AR59" s="24">
        <v>1594329.1447572601</v>
      </c>
      <c r="AS59" s="24">
        <v>1488720.5948906001</v>
      </c>
      <c r="AT59" s="24">
        <v>1549047.1268465498</v>
      </c>
      <c r="AU59" s="24">
        <v>1342107.74218019</v>
      </c>
      <c r="AV59" s="24">
        <v>1319837.45018268</v>
      </c>
      <c r="AW59" s="24">
        <v>1136454.3800197002</v>
      </c>
      <c r="AX59" s="24">
        <v>1282588.42717773</v>
      </c>
      <c r="AY59" s="24">
        <v>1242922.1619086999</v>
      </c>
      <c r="AZ59" s="113">
        <v>1443401.6560444499</v>
      </c>
      <c r="BA59" s="756">
        <v>1396625.67742849</v>
      </c>
      <c r="BB59" s="756">
        <v>1280793.33970901</v>
      </c>
      <c r="BC59" s="756">
        <v>1399129.22144516</v>
      </c>
      <c r="BD59" s="722">
        <v>1422187.9791617701</v>
      </c>
      <c r="BE59" s="722">
        <v>1307595.81174875</v>
      </c>
      <c r="BF59" s="723">
        <v>1367363.444868</v>
      </c>
    </row>
    <row r="60" spans="1:58" ht="15.75" customHeight="1">
      <c r="A60" s="753" t="s">
        <v>117</v>
      </c>
      <c r="B60" s="754">
        <v>357425.788</v>
      </c>
      <c r="C60" s="755">
        <v>430226.7</v>
      </c>
      <c r="D60" s="755">
        <v>368216.1</v>
      </c>
      <c r="E60" s="755">
        <v>427871.3</v>
      </c>
      <c r="F60" s="755">
        <v>486764.98858547001</v>
      </c>
      <c r="G60" s="755">
        <v>504725.45028868999</v>
      </c>
      <c r="H60" s="755">
        <v>452389.34903304005</v>
      </c>
      <c r="I60" s="755">
        <v>546726.99950090004</v>
      </c>
      <c r="J60" s="755">
        <v>730486.23521079007</v>
      </c>
      <c r="K60" s="755">
        <v>562848.28581468004</v>
      </c>
      <c r="L60" s="755">
        <v>489375.17846402997</v>
      </c>
      <c r="M60" s="755">
        <v>562611.72231762996</v>
      </c>
      <c r="N60" s="755">
        <v>652998.34024625004</v>
      </c>
      <c r="O60" s="755">
        <v>602305.94393616007</v>
      </c>
      <c r="P60" s="755">
        <v>559790.40835867997</v>
      </c>
      <c r="Q60" s="755">
        <v>558179.73031671997</v>
      </c>
      <c r="R60" s="755">
        <v>600387.40862400003</v>
      </c>
      <c r="S60" s="755">
        <v>509615.17348061997</v>
      </c>
      <c r="T60" s="755">
        <v>510870.98228753003</v>
      </c>
      <c r="U60" s="755">
        <v>653748.89474396</v>
      </c>
      <c r="V60" s="755">
        <v>834887.45265433996</v>
      </c>
      <c r="W60" s="755">
        <v>837198.16125672008</v>
      </c>
      <c r="X60" s="755">
        <v>841541.62781304994</v>
      </c>
      <c r="Y60" s="24">
        <v>545715.91846140998</v>
      </c>
      <c r="Z60" s="24">
        <v>613502.33379621</v>
      </c>
      <c r="AA60" s="24">
        <v>610156.77465231996</v>
      </c>
      <c r="AB60" s="24">
        <v>661406.06913607998</v>
      </c>
      <c r="AC60" s="24">
        <v>721068.14405157999</v>
      </c>
      <c r="AD60" s="24">
        <v>657541.55138362001</v>
      </c>
      <c r="AE60" s="24">
        <v>788572.24456276</v>
      </c>
      <c r="AF60" s="24">
        <v>801325.09603026998</v>
      </c>
      <c r="AG60" s="24">
        <v>750522.43891824002</v>
      </c>
      <c r="AH60" s="24">
        <v>769629.99403773993</v>
      </c>
      <c r="AI60" s="24">
        <v>813406.16959941003</v>
      </c>
      <c r="AJ60" s="24">
        <v>782449.84044944996</v>
      </c>
      <c r="AK60" s="24">
        <v>700650.81302047998</v>
      </c>
      <c r="AL60" s="24">
        <v>584773.73056403</v>
      </c>
      <c r="AM60" s="24">
        <v>614360.61989723996</v>
      </c>
      <c r="AN60" s="24">
        <v>696969.54016182991</v>
      </c>
      <c r="AO60" s="24">
        <v>681946.70455674001</v>
      </c>
      <c r="AP60" s="24">
        <v>748423.22707599995</v>
      </c>
      <c r="AQ60" s="24">
        <v>888277.98879636999</v>
      </c>
      <c r="AR60" s="24">
        <v>784816.31682363001</v>
      </c>
      <c r="AS60" s="24">
        <v>818034.36345691001</v>
      </c>
      <c r="AT60" s="24">
        <v>803004.11730248004</v>
      </c>
      <c r="AU60" s="24">
        <v>640164.97127615998</v>
      </c>
      <c r="AV60" s="24">
        <v>619554.90997235011</v>
      </c>
      <c r="AW60" s="24">
        <v>620899.82409259013</v>
      </c>
      <c r="AX60" s="24">
        <v>711276.13867756992</v>
      </c>
      <c r="AY60" s="24">
        <v>705799.1100391699</v>
      </c>
      <c r="AZ60" s="113">
        <v>787568.85920204001</v>
      </c>
      <c r="BA60" s="756">
        <v>770170.48207535001</v>
      </c>
      <c r="BB60" s="756">
        <v>684674.79540821002</v>
      </c>
      <c r="BC60" s="756">
        <v>696675.39599401003</v>
      </c>
      <c r="BD60" s="722">
        <v>705830.48826120002</v>
      </c>
      <c r="BE60" s="722">
        <v>658991.64944773994</v>
      </c>
      <c r="BF60" s="723">
        <v>749421.99032313004</v>
      </c>
    </row>
    <row r="61" spans="1:58" ht="15.75" customHeight="1">
      <c r="A61" s="753" t="s">
        <v>992</v>
      </c>
      <c r="B61" s="754">
        <v>260542.443</v>
      </c>
      <c r="C61" s="755">
        <v>254386.6</v>
      </c>
      <c r="D61" s="755">
        <v>282310.5</v>
      </c>
      <c r="E61" s="755">
        <v>334031.5</v>
      </c>
      <c r="F61" s="755">
        <v>377643.54814814002</v>
      </c>
      <c r="G61" s="755">
        <v>319334.07146701001</v>
      </c>
      <c r="H61" s="755">
        <v>440781.44680877001</v>
      </c>
      <c r="I61" s="755">
        <v>428632.09098654997</v>
      </c>
      <c r="J61" s="755">
        <v>332112.84568751999</v>
      </c>
      <c r="K61" s="755">
        <v>349836.48065332003</v>
      </c>
      <c r="L61" s="755">
        <v>320933.19393168</v>
      </c>
      <c r="M61" s="755">
        <v>302289.08859699999</v>
      </c>
      <c r="N61" s="755">
        <v>332373.54523728002</v>
      </c>
      <c r="O61" s="755">
        <v>320105.65570738999</v>
      </c>
      <c r="P61" s="755">
        <v>325610.82913057</v>
      </c>
      <c r="Q61" s="755">
        <v>389458.18862918002</v>
      </c>
      <c r="R61" s="755">
        <v>367681.01157168997</v>
      </c>
      <c r="S61" s="755">
        <v>350433.36423837999</v>
      </c>
      <c r="T61" s="755">
        <v>381402.93864197005</v>
      </c>
      <c r="U61" s="755">
        <v>405575.29024164996</v>
      </c>
      <c r="V61" s="755">
        <v>367769.88404489995</v>
      </c>
      <c r="W61" s="755">
        <v>355224.78166212002</v>
      </c>
      <c r="X61" s="755">
        <v>344330.62269434996</v>
      </c>
      <c r="Y61" s="24">
        <v>283567.22364971996</v>
      </c>
      <c r="Z61" s="24">
        <v>285012.01171324</v>
      </c>
      <c r="AA61" s="24">
        <v>270720.33465754002</v>
      </c>
      <c r="AB61" s="24">
        <v>320214.43367140001</v>
      </c>
      <c r="AC61" s="24">
        <v>311073.34538803005</v>
      </c>
      <c r="AD61" s="24">
        <v>313742.48162160005</v>
      </c>
      <c r="AE61" s="24">
        <v>323731.98809382995</v>
      </c>
      <c r="AF61" s="24">
        <v>293466.42414263997</v>
      </c>
      <c r="AG61" s="24">
        <v>281061.64868455997</v>
      </c>
      <c r="AH61" s="24">
        <v>289550.74503242999</v>
      </c>
      <c r="AI61" s="24">
        <v>285058.25180775003</v>
      </c>
      <c r="AJ61" s="24">
        <v>268169.77289851999</v>
      </c>
      <c r="AK61" s="24">
        <v>238644.43102173999</v>
      </c>
      <c r="AL61" s="24">
        <v>266873.40967398003</v>
      </c>
      <c r="AM61" s="24">
        <v>264480.62198404002</v>
      </c>
      <c r="AN61" s="24">
        <v>262497.23538606998</v>
      </c>
      <c r="AO61" s="24">
        <v>291006.11907080997</v>
      </c>
      <c r="AP61" s="24">
        <v>307281.62155948998</v>
      </c>
      <c r="AQ61" s="24">
        <v>279366.79999763001</v>
      </c>
      <c r="AR61" s="24">
        <v>280730.47553266998</v>
      </c>
      <c r="AS61" s="24">
        <v>279558.74279410002</v>
      </c>
      <c r="AT61" s="24">
        <v>270244.09752767999</v>
      </c>
      <c r="AU61" s="24">
        <v>261693.88385215</v>
      </c>
      <c r="AV61" s="24">
        <v>250428.32894519999</v>
      </c>
      <c r="AW61" s="24">
        <v>215740.71265936</v>
      </c>
      <c r="AX61" s="24">
        <v>249633.91021260998</v>
      </c>
      <c r="AY61" s="24">
        <v>240266.01217888997</v>
      </c>
      <c r="AZ61" s="113">
        <v>300221.67681048001</v>
      </c>
      <c r="BA61" s="756">
        <v>305264.31193197996</v>
      </c>
      <c r="BB61" s="756">
        <v>295244.92842084001</v>
      </c>
      <c r="BC61" s="756">
        <v>301270.44589065004</v>
      </c>
      <c r="BD61" s="722">
        <v>313967.69435209001</v>
      </c>
      <c r="BE61" s="722">
        <v>321407.43107619003</v>
      </c>
      <c r="BF61" s="723">
        <v>267731.21187171998</v>
      </c>
    </row>
    <row r="62" spans="1:58" ht="15.75" customHeight="1">
      <c r="A62" s="753" t="s">
        <v>993</v>
      </c>
      <c r="B62" s="754">
        <v>0</v>
      </c>
      <c r="C62" s="755">
        <v>0</v>
      </c>
      <c r="D62" s="755">
        <v>0</v>
      </c>
      <c r="E62" s="755">
        <v>0</v>
      </c>
      <c r="F62" s="755">
        <v>0</v>
      </c>
      <c r="G62" s="755">
        <v>0</v>
      </c>
      <c r="H62" s="755">
        <v>0</v>
      </c>
      <c r="I62" s="755">
        <v>0</v>
      </c>
      <c r="J62" s="755">
        <v>0</v>
      </c>
      <c r="K62" s="755">
        <v>0</v>
      </c>
      <c r="L62" s="755">
        <v>0</v>
      </c>
      <c r="M62" s="755">
        <v>0</v>
      </c>
      <c r="N62" s="755">
        <v>0</v>
      </c>
      <c r="O62" s="755">
        <v>0</v>
      </c>
      <c r="P62" s="755">
        <v>0</v>
      </c>
      <c r="Q62" s="755">
        <v>0</v>
      </c>
      <c r="R62" s="755">
        <v>0</v>
      </c>
      <c r="S62" s="755">
        <v>0</v>
      </c>
      <c r="T62" s="755">
        <v>0</v>
      </c>
      <c r="U62" s="755">
        <v>0</v>
      </c>
      <c r="V62" s="755">
        <v>0</v>
      </c>
      <c r="W62" s="755">
        <v>0</v>
      </c>
      <c r="X62" s="755">
        <v>0</v>
      </c>
      <c r="Y62" s="24">
        <v>0</v>
      </c>
      <c r="Z62" s="24">
        <v>0</v>
      </c>
      <c r="AA62" s="24">
        <v>0</v>
      </c>
      <c r="AB62" s="24">
        <v>0</v>
      </c>
      <c r="AC62" s="24">
        <v>0</v>
      </c>
      <c r="AD62" s="24">
        <v>0</v>
      </c>
      <c r="AE62" s="24">
        <v>0</v>
      </c>
      <c r="AF62" s="24">
        <v>0</v>
      </c>
      <c r="AG62" s="24">
        <v>0</v>
      </c>
      <c r="AH62" s="24">
        <v>0</v>
      </c>
      <c r="AI62" s="24">
        <v>0</v>
      </c>
      <c r="AJ62" s="24">
        <v>0</v>
      </c>
      <c r="AK62" s="24">
        <v>0</v>
      </c>
      <c r="AL62" s="24">
        <v>0</v>
      </c>
      <c r="AM62" s="24">
        <v>0</v>
      </c>
      <c r="AN62" s="24">
        <v>0</v>
      </c>
      <c r="AO62" s="24">
        <v>0</v>
      </c>
      <c r="AP62" s="24">
        <v>0</v>
      </c>
      <c r="AQ62" s="24">
        <v>0</v>
      </c>
      <c r="AR62" s="24">
        <v>0</v>
      </c>
      <c r="AS62" s="24">
        <v>0</v>
      </c>
      <c r="AT62" s="24">
        <v>0</v>
      </c>
      <c r="AU62" s="24">
        <v>0</v>
      </c>
      <c r="AV62" s="24">
        <v>0</v>
      </c>
      <c r="AW62" s="24">
        <v>0</v>
      </c>
      <c r="AX62" s="24">
        <v>0</v>
      </c>
      <c r="AY62" s="24">
        <v>0</v>
      </c>
      <c r="AZ62" s="113">
        <v>0</v>
      </c>
      <c r="BA62" s="756">
        <v>0</v>
      </c>
      <c r="BB62" s="756">
        <v>0</v>
      </c>
      <c r="BC62" s="756">
        <v>0</v>
      </c>
      <c r="BD62" s="757">
        <v>0</v>
      </c>
      <c r="BE62" s="757">
        <v>0</v>
      </c>
      <c r="BF62" s="758">
        <v>0</v>
      </c>
    </row>
    <row r="63" spans="1:58" ht="15.75" customHeight="1">
      <c r="A63" s="753" t="s">
        <v>994</v>
      </c>
      <c r="B63" s="754">
        <v>70525.043999999994</v>
      </c>
      <c r="C63" s="755">
        <v>108828.7</v>
      </c>
      <c r="D63" s="755">
        <v>136093.4</v>
      </c>
      <c r="E63" s="755">
        <v>58431.1</v>
      </c>
      <c r="F63" s="755">
        <v>98507.132631149987</v>
      </c>
      <c r="G63" s="755">
        <v>103592.68668863999</v>
      </c>
      <c r="H63" s="755">
        <v>101693.28633872001</v>
      </c>
      <c r="I63" s="755">
        <v>103055.93333953999</v>
      </c>
      <c r="J63" s="755">
        <v>138144.94049848002</v>
      </c>
      <c r="K63" s="755">
        <v>129494.04943992999</v>
      </c>
      <c r="L63" s="755">
        <v>85627.477441530005</v>
      </c>
      <c r="M63" s="755">
        <v>70458.625656639997</v>
      </c>
      <c r="N63" s="755">
        <v>90386.618984600005</v>
      </c>
      <c r="O63" s="755">
        <v>78628.46162396</v>
      </c>
      <c r="P63" s="755">
        <v>58425.322737120005</v>
      </c>
      <c r="Q63" s="755">
        <v>77369.261233309997</v>
      </c>
      <c r="R63" s="755">
        <v>43440.774935709996</v>
      </c>
      <c r="S63" s="755">
        <v>52262.215039279996</v>
      </c>
      <c r="T63" s="755">
        <v>60733.43067401</v>
      </c>
      <c r="U63" s="755">
        <v>104823.73409503</v>
      </c>
      <c r="V63" s="755">
        <v>103303.13726425999</v>
      </c>
      <c r="W63" s="755">
        <v>92260.063640570006</v>
      </c>
      <c r="X63" s="755">
        <v>51089.756307849995</v>
      </c>
      <c r="Y63" s="24">
        <v>62791.177162660002</v>
      </c>
      <c r="Z63" s="24">
        <v>65261.347660599997</v>
      </c>
      <c r="AA63" s="24">
        <v>61258.985582360001</v>
      </c>
      <c r="AB63" s="24">
        <v>44242.134879800004</v>
      </c>
      <c r="AC63" s="24">
        <v>48057.868262050004</v>
      </c>
      <c r="AD63" s="24">
        <v>46451.931711339996</v>
      </c>
      <c r="AE63" s="24">
        <v>49046.934744869999</v>
      </c>
      <c r="AF63" s="24">
        <v>62281.893710360004</v>
      </c>
      <c r="AG63" s="24">
        <v>49382.872459329999</v>
      </c>
      <c r="AH63" s="24">
        <v>73101.252534059997</v>
      </c>
      <c r="AI63" s="24">
        <v>53910.450498669998</v>
      </c>
      <c r="AJ63" s="24">
        <v>148804.81217114002</v>
      </c>
      <c r="AK63" s="24">
        <v>30115.914153109999</v>
      </c>
      <c r="AL63" s="24">
        <v>82036.9952854</v>
      </c>
      <c r="AM63" s="24">
        <v>96219.268216429991</v>
      </c>
      <c r="AN63" s="24">
        <v>127451.88677349999</v>
      </c>
      <c r="AO63" s="24">
        <v>134051.18945251001</v>
      </c>
      <c r="AP63" s="24">
        <v>189966.73707876998</v>
      </c>
      <c r="AQ63" s="24">
        <v>215778.98576123</v>
      </c>
      <c r="AR63" s="24">
        <v>276777.79090287001</v>
      </c>
      <c r="AS63" s="24">
        <v>26878.115593639999</v>
      </c>
      <c r="AT63" s="24">
        <v>48324.976096209997</v>
      </c>
      <c r="AU63" s="24">
        <v>121764.47393722</v>
      </c>
      <c r="AV63" s="24">
        <v>125798.07839444</v>
      </c>
      <c r="AW63" s="24">
        <v>46746.722506639999</v>
      </c>
      <c r="AX63" s="24">
        <v>54171.33107529</v>
      </c>
      <c r="AY63" s="24">
        <v>44478.33012436</v>
      </c>
      <c r="AZ63" s="113">
        <v>77718.574116259988</v>
      </c>
      <c r="BA63" s="756">
        <v>53769.616141129998</v>
      </c>
      <c r="BB63" s="756">
        <v>54897.111117410001</v>
      </c>
      <c r="BC63" s="756">
        <v>98412.941594379998</v>
      </c>
      <c r="BD63" s="722">
        <v>73033.891378789995</v>
      </c>
      <c r="BE63" s="722">
        <v>62138.961790120004</v>
      </c>
      <c r="BF63" s="723">
        <v>80393.796467979992</v>
      </c>
    </row>
    <row r="64" spans="1:58" ht="15.75" customHeight="1">
      <c r="A64" s="753" t="s">
        <v>995</v>
      </c>
      <c r="B64" s="754">
        <v>94836.04</v>
      </c>
      <c r="C64" s="755">
        <v>110827.3</v>
      </c>
      <c r="D64" s="755">
        <v>49278.7</v>
      </c>
      <c r="E64" s="755">
        <v>48312.9</v>
      </c>
      <c r="F64" s="755">
        <v>43682.745553460001</v>
      </c>
      <c r="G64" s="755">
        <v>42591.442498900004</v>
      </c>
      <c r="H64" s="755">
        <v>60145.357320300005</v>
      </c>
      <c r="I64" s="755">
        <v>72854.868444210006</v>
      </c>
      <c r="J64" s="755">
        <v>156424.28529502999</v>
      </c>
      <c r="K64" s="755">
        <v>85357.304641080002</v>
      </c>
      <c r="L64" s="755">
        <v>95900.62172761999</v>
      </c>
      <c r="M64" s="755">
        <v>68858.226654829996</v>
      </c>
      <c r="N64" s="755">
        <v>83012.188306190001</v>
      </c>
      <c r="O64" s="755">
        <v>107628.07897177001</v>
      </c>
      <c r="P64" s="755">
        <v>75744.681470710013</v>
      </c>
      <c r="Q64" s="755">
        <v>69497.692741639999</v>
      </c>
      <c r="R64" s="755">
        <v>79221.608309989999</v>
      </c>
      <c r="S64" s="755">
        <v>52901.213303470002</v>
      </c>
      <c r="T64" s="755">
        <v>51770.1751477</v>
      </c>
      <c r="U64" s="755">
        <v>44976.748999069998</v>
      </c>
      <c r="V64" s="755">
        <v>48534.078009069999</v>
      </c>
      <c r="W64" s="755">
        <v>68856.668502870001</v>
      </c>
      <c r="X64" s="755">
        <v>48412.237128739995</v>
      </c>
      <c r="Y64" s="24">
        <v>42100.499097089996</v>
      </c>
      <c r="Z64" s="24">
        <v>41582.722356959996</v>
      </c>
      <c r="AA64" s="24">
        <v>42236.539953940002</v>
      </c>
      <c r="AB64" s="24">
        <v>42523.355974410006</v>
      </c>
      <c r="AC64" s="24">
        <v>49008.763743429998</v>
      </c>
      <c r="AD64" s="24">
        <v>43137.556461660002</v>
      </c>
      <c r="AE64" s="24">
        <v>53033.390699949996</v>
      </c>
      <c r="AF64" s="24">
        <v>42248.75465363</v>
      </c>
      <c r="AG64" s="24">
        <v>42375.353073839993</v>
      </c>
      <c r="AH64" s="24">
        <v>39701.503668750003</v>
      </c>
      <c r="AI64" s="24">
        <v>61871.23255506</v>
      </c>
      <c r="AJ64" s="24">
        <v>56995.385043940005</v>
      </c>
      <c r="AK64" s="24">
        <v>23234.8496423</v>
      </c>
      <c r="AL64" s="24">
        <v>27457.459988529998</v>
      </c>
      <c r="AM64" s="24">
        <v>32625.260003669999</v>
      </c>
      <c r="AN64" s="24">
        <v>30201.066093380003</v>
      </c>
      <c r="AO64" s="24">
        <v>32280.03187327</v>
      </c>
      <c r="AP64" s="24">
        <v>38450.443009499999</v>
      </c>
      <c r="AQ64" s="24">
        <v>-75845.796986639994</v>
      </c>
      <c r="AR64" s="24">
        <v>36535.173253300003</v>
      </c>
      <c r="AS64" s="24">
        <v>26481.77671925</v>
      </c>
      <c r="AT64" s="24">
        <v>29236.132564979998</v>
      </c>
      <c r="AU64" s="24">
        <v>30413.515605369998</v>
      </c>
      <c r="AV64" s="24">
        <v>27091.162621990003</v>
      </c>
      <c r="AW64" s="24">
        <v>29572.974103509998</v>
      </c>
      <c r="AX64" s="24">
        <v>52503.139148540002</v>
      </c>
      <c r="AY64" s="24">
        <v>45803.32570311</v>
      </c>
      <c r="AZ64" s="113">
        <v>74545.502084410007</v>
      </c>
      <c r="BA64" s="756">
        <v>39447.230390300007</v>
      </c>
      <c r="BB64" s="756">
        <v>38123.564457389999</v>
      </c>
      <c r="BC64" s="756">
        <v>44110.420644730002</v>
      </c>
      <c r="BD64" s="722">
        <v>58079.8033268</v>
      </c>
      <c r="BE64" s="722">
        <v>34070.258274890002</v>
      </c>
      <c r="BF64" s="723">
        <v>38523.563827419996</v>
      </c>
    </row>
    <row r="65" spans="1:58" ht="15.75" customHeight="1">
      <c r="A65" s="753" t="s">
        <v>996</v>
      </c>
      <c r="B65" s="754">
        <v>32058.562000000002</v>
      </c>
      <c r="C65" s="755">
        <v>31979.5</v>
      </c>
      <c r="D65" s="755">
        <v>31900.5</v>
      </c>
      <c r="E65" s="755">
        <v>31821.5</v>
      </c>
      <c r="F65" s="755">
        <v>31742.459967999999</v>
      </c>
      <c r="G65" s="755">
        <v>31663.434485000002</v>
      </c>
      <c r="H65" s="755">
        <v>31584.409070999998</v>
      </c>
      <c r="I65" s="755">
        <v>30280.488535</v>
      </c>
      <c r="J65" s="755">
        <v>29292.67</v>
      </c>
      <c r="K65" s="755">
        <v>16533.894</v>
      </c>
      <c r="L65" s="755">
        <v>16533.894</v>
      </c>
      <c r="M65" s="755">
        <v>16533.894</v>
      </c>
      <c r="N65" s="755">
        <v>17085.025521</v>
      </c>
      <c r="O65" s="755">
        <v>17085.025521</v>
      </c>
      <c r="P65" s="755">
        <v>17085.025521</v>
      </c>
      <c r="Q65" s="755">
        <v>69577.044521000003</v>
      </c>
      <c r="R65" s="755">
        <v>69577.044521000003</v>
      </c>
      <c r="S65" s="755">
        <v>17085.025521</v>
      </c>
      <c r="T65" s="755">
        <v>17085.025521</v>
      </c>
      <c r="U65" s="755">
        <v>17085.025521</v>
      </c>
      <c r="V65" s="755">
        <v>17085.025521</v>
      </c>
      <c r="W65" s="755">
        <v>17085.025521</v>
      </c>
      <c r="X65" s="755">
        <v>17085.025521</v>
      </c>
      <c r="Y65" s="24">
        <v>17085.025521</v>
      </c>
      <c r="Z65" s="24">
        <v>17085.025521</v>
      </c>
      <c r="AA65" s="24">
        <v>17085.025521</v>
      </c>
      <c r="AB65" s="24">
        <v>17085.025521</v>
      </c>
      <c r="AC65" s="24">
        <v>18694.025022999998</v>
      </c>
      <c r="AD65" s="24">
        <v>18587.682666000001</v>
      </c>
      <c r="AE65" s="24">
        <v>17085.025521</v>
      </c>
      <c r="AF65" s="24">
        <v>17085.025521</v>
      </c>
      <c r="AG65" s="24">
        <v>17085.025521</v>
      </c>
      <c r="AH65" s="24">
        <v>17085.025521</v>
      </c>
      <c r="AI65" s="24">
        <v>17085.025521</v>
      </c>
      <c r="AJ65" s="24">
        <v>17085.025521</v>
      </c>
      <c r="AK65" s="24">
        <v>17085.025521</v>
      </c>
      <c r="AL65" s="24">
        <v>21166.840198999998</v>
      </c>
      <c r="AM65" s="24">
        <v>21166.840198999998</v>
      </c>
      <c r="AN65" s="24">
        <v>21844.516312</v>
      </c>
      <c r="AO65" s="24">
        <v>21844.516312</v>
      </c>
      <c r="AP65" s="24">
        <v>21844.516312</v>
      </c>
      <c r="AQ65" s="24">
        <v>21844.516312</v>
      </c>
      <c r="AR65" s="24">
        <v>21844.516312</v>
      </c>
      <c r="AS65" s="24">
        <v>21844.516312</v>
      </c>
      <c r="AT65" s="24">
        <v>21844.516312</v>
      </c>
      <c r="AU65" s="24">
        <v>21919.434122029998</v>
      </c>
      <c r="AV65" s="24">
        <v>21874.480851990003</v>
      </c>
      <c r="AW65" s="24">
        <v>133587.99662152</v>
      </c>
      <c r="AX65" s="24">
        <v>133588.26993277</v>
      </c>
      <c r="AY65" s="24">
        <v>133592.84108314</v>
      </c>
      <c r="AZ65" s="113">
        <v>119064.84073905001</v>
      </c>
      <c r="BA65" s="756">
        <v>120542.29552671</v>
      </c>
      <c r="BB65" s="756">
        <v>120610.87373091001</v>
      </c>
      <c r="BC65" s="756">
        <v>121409.89406377</v>
      </c>
      <c r="BD65" s="722">
        <v>121444.05938423</v>
      </c>
      <c r="BE65" s="722">
        <v>121597.46614588001</v>
      </c>
      <c r="BF65" s="723">
        <v>121717.94361503</v>
      </c>
    </row>
    <row r="66" spans="1:58" ht="15.75" customHeight="1">
      <c r="A66" s="753" t="s">
        <v>997</v>
      </c>
      <c r="B66" s="754">
        <v>20921.223000000002</v>
      </c>
      <c r="C66" s="755">
        <v>20916.2</v>
      </c>
      <c r="D66" s="755">
        <v>20836.099999999999</v>
      </c>
      <c r="E66" s="755">
        <v>20836</v>
      </c>
      <c r="F66" s="755">
        <v>20719.076086519999</v>
      </c>
      <c r="G66" s="755">
        <v>20707.476086520001</v>
      </c>
      <c r="H66" s="755">
        <v>20672.510193770002</v>
      </c>
      <c r="I66" s="755">
        <v>20662.510193770002</v>
      </c>
      <c r="J66" s="755">
        <v>17842.087927509998</v>
      </c>
      <c r="K66" s="755">
        <v>17838.988029099997</v>
      </c>
      <c r="L66" s="755">
        <v>17838.988029099997</v>
      </c>
      <c r="M66" s="755">
        <v>14061.2149821</v>
      </c>
      <c r="N66" s="755">
        <v>14061.2149821</v>
      </c>
      <c r="O66" s="755">
        <v>12498.54831541</v>
      </c>
      <c r="P66" s="755">
        <v>11399.64421033</v>
      </c>
      <c r="Q66" s="755">
        <v>10939.281547160001</v>
      </c>
      <c r="R66" s="755">
        <v>10157.948213829999</v>
      </c>
      <c r="S66" s="755">
        <v>9858.3926582900003</v>
      </c>
      <c r="T66" s="755">
        <v>9405.1943055800002</v>
      </c>
      <c r="U66" s="755">
        <v>8931.3609722500005</v>
      </c>
      <c r="V66" s="755">
        <v>8462.4276389200004</v>
      </c>
      <c r="W66" s="755">
        <v>7993.5943055899997</v>
      </c>
      <c r="X66" s="755">
        <v>7509.7662222600002</v>
      </c>
      <c r="Y66" s="24">
        <v>188439.16666292999</v>
      </c>
      <c r="Z66" s="24">
        <v>7040.9328889300004</v>
      </c>
      <c r="AA66" s="24">
        <v>5867.4440741099997</v>
      </c>
      <c r="AB66" s="24">
        <v>5130.7124167000002</v>
      </c>
      <c r="AC66" s="24">
        <v>4543.9680092899998</v>
      </c>
      <c r="AD66" s="24">
        <v>3948.6240462800001</v>
      </c>
      <c r="AE66" s="24">
        <v>3361.8796388699998</v>
      </c>
      <c r="AF66" s="24">
        <v>2774.9352314600001</v>
      </c>
      <c r="AG66" s="24">
        <v>2188.1908240500002</v>
      </c>
      <c r="AH66" s="24">
        <v>1601.4464166400001</v>
      </c>
      <c r="AI66" s="24">
        <v>1010.70200923</v>
      </c>
      <c r="AJ66" s="24">
        <v>373.97035232000002</v>
      </c>
      <c r="AK66" s="24">
        <v>0</v>
      </c>
      <c r="AL66" s="24">
        <v>0</v>
      </c>
      <c r="AM66" s="24">
        <v>0</v>
      </c>
      <c r="AN66" s="24">
        <v>-2</v>
      </c>
      <c r="AO66" s="24">
        <v>0</v>
      </c>
      <c r="AP66" s="24">
        <v>0</v>
      </c>
      <c r="AQ66" s="24">
        <v>0</v>
      </c>
      <c r="AR66" s="24">
        <v>0</v>
      </c>
      <c r="AS66" s="24">
        <v>0</v>
      </c>
      <c r="AT66" s="24">
        <v>0</v>
      </c>
      <c r="AU66" s="24">
        <v>0</v>
      </c>
      <c r="AV66" s="24">
        <v>0</v>
      </c>
      <c r="AW66" s="24">
        <v>4121.7372274199997</v>
      </c>
      <c r="AX66" s="24">
        <v>4100.7858115700001</v>
      </c>
      <c r="AY66" s="24">
        <v>4081.3037983099998</v>
      </c>
      <c r="AZ66" s="113">
        <v>4059.8531465700003</v>
      </c>
      <c r="BA66" s="756">
        <v>4038.86814018</v>
      </c>
      <c r="BB66" s="756">
        <v>4035.28991331</v>
      </c>
      <c r="BC66" s="756">
        <v>4034.4399133100001</v>
      </c>
      <c r="BD66" s="722">
        <v>3974.5110689499998</v>
      </c>
      <c r="BE66" s="722">
        <v>3954.11551014</v>
      </c>
      <c r="BF66" s="723">
        <v>3933.8449513099999</v>
      </c>
    </row>
    <row r="67" spans="1:58" ht="15.75" customHeight="1">
      <c r="A67" s="753" t="s">
        <v>998</v>
      </c>
      <c r="B67" s="754">
        <v>0</v>
      </c>
      <c r="C67" s="755">
        <v>0</v>
      </c>
      <c r="D67" s="755">
        <v>0</v>
      </c>
      <c r="E67" s="755">
        <v>0</v>
      </c>
      <c r="F67" s="755">
        <v>0</v>
      </c>
      <c r="G67" s="755">
        <v>0</v>
      </c>
      <c r="H67" s="755">
        <v>0</v>
      </c>
      <c r="I67" s="755">
        <v>0</v>
      </c>
      <c r="J67" s="755">
        <v>0</v>
      </c>
      <c r="K67" s="755">
        <v>0</v>
      </c>
      <c r="L67" s="755">
        <v>0</v>
      </c>
      <c r="M67" s="755">
        <v>0</v>
      </c>
      <c r="N67" s="755">
        <v>0</v>
      </c>
      <c r="O67" s="755">
        <v>0</v>
      </c>
      <c r="P67" s="755">
        <v>0</v>
      </c>
      <c r="Q67" s="755">
        <v>0</v>
      </c>
      <c r="R67" s="755">
        <v>0</v>
      </c>
      <c r="S67" s="755">
        <v>0</v>
      </c>
      <c r="T67" s="755">
        <v>0</v>
      </c>
      <c r="U67" s="755">
        <v>0</v>
      </c>
      <c r="V67" s="755">
        <v>0</v>
      </c>
      <c r="W67" s="755">
        <v>0</v>
      </c>
      <c r="X67" s="755">
        <v>0</v>
      </c>
      <c r="Y67" s="24">
        <v>0</v>
      </c>
      <c r="Z67" s="24">
        <v>0</v>
      </c>
      <c r="AA67" s="24">
        <v>0</v>
      </c>
      <c r="AB67" s="24">
        <v>0</v>
      </c>
      <c r="AC67" s="24">
        <v>0</v>
      </c>
      <c r="AD67" s="24">
        <v>0</v>
      </c>
      <c r="AE67" s="24">
        <v>0</v>
      </c>
      <c r="AF67" s="24">
        <v>0</v>
      </c>
      <c r="AG67" s="24">
        <v>0</v>
      </c>
      <c r="AH67" s="24">
        <v>0</v>
      </c>
      <c r="AI67" s="24">
        <v>0</v>
      </c>
      <c r="AJ67" s="24">
        <v>0</v>
      </c>
      <c r="AK67" s="24">
        <v>0</v>
      </c>
      <c r="AL67" s="24">
        <v>0</v>
      </c>
      <c r="AM67" s="24">
        <v>0</v>
      </c>
      <c r="AN67" s="24">
        <v>0</v>
      </c>
      <c r="AO67" s="24">
        <v>0</v>
      </c>
      <c r="AP67" s="24">
        <v>0</v>
      </c>
      <c r="AQ67" s="24">
        <v>0</v>
      </c>
      <c r="AR67" s="24">
        <v>0</v>
      </c>
      <c r="AS67" s="24">
        <v>0</v>
      </c>
      <c r="AT67" s="24">
        <v>0</v>
      </c>
      <c r="AU67" s="24">
        <v>0</v>
      </c>
      <c r="AV67" s="24">
        <v>0</v>
      </c>
      <c r="AW67" s="24">
        <v>0</v>
      </c>
      <c r="AX67" s="24">
        <v>0</v>
      </c>
      <c r="AY67" s="24">
        <v>0</v>
      </c>
      <c r="AZ67" s="113">
        <v>0</v>
      </c>
      <c r="BA67" s="756">
        <v>0</v>
      </c>
      <c r="BB67" s="756">
        <v>0</v>
      </c>
      <c r="BC67" s="756">
        <v>0</v>
      </c>
      <c r="BD67" s="757">
        <v>0</v>
      </c>
      <c r="BE67" s="757">
        <v>0</v>
      </c>
      <c r="BF67" s="758">
        <v>0</v>
      </c>
    </row>
    <row r="68" spans="1:58" ht="15.75" customHeight="1">
      <c r="A68" s="762" t="s">
        <v>999</v>
      </c>
      <c r="B68" s="754">
        <v>299466.57202000002</v>
      </c>
      <c r="C68" s="755">
        <v>0</v>
      </c>
      <c r="D68" s="755">
        <v>0</v>
      </c>
      <c r="E68" s="755">
        <v>0</v>
      </c>
      <c r="F68" s="755"/>
      <c r="G68" s="755"/>
      <c r="H68" s="755"/>
      <c r="I68" s="755"/>
      <c r="J68" s="755"/>
      <c r="K68" s="755"/>
      <c r="L68" s="755"/>
      <c r="M68" s="755"/>
      <c r="N68" s="755"/>
      <c r="O68" s="755"/>
      <c r="P68" s="755"/>
      <c r="Q68" s="755"/>
      <c r="R68" s="755"/>
      <c r="S68" s="755"/>
      <c r="T68" s="755"/>
      <c r="U68" s="755"/>
      <c r="V68" s="755"/>
      <c r="W68" s="755"/>
      <c r="X68" s="755"/>
      <c r="Y68" s="24">
        <v>0</v>
      </c>
      <c r="Z68" s="24">
        <v>0</v>
      </c>
      <c r="AA68" s="24">
        <v>0</v>
      </c>
      <c r="AB68" s="24">
        <v>0</v>
      </c>
      <c r="AC68" s="24">
        <v>0</v>
      </c>
      <c r="AD68" s="24">
        <v>0</v>
      </c>
      <c r="AE68" s="24">
        <v>0</v>
      </c>
      <c r="AF68" s="24">
        <v>0</v>
      </c>
      <c r="AG68" s="24">
        <v>0</v>
      </c>
      <c r="AH68" s="24">
        <v>0</v>
      </c>
      <c r="AI68" s="24">
        <v>0</v>
      </c>
      <c r="AJ68" s="24">
        <v>0</v>
      </c>
      <c r="AK68" s="24">
        <v>0</v>
      </c>
      <c r="AL68" s="24">
        <v>0</v>
      </c>
      <c r="AM68" s="24">
        <v>0</v>
      </c>
      <c r="AN68" s="24">
        <v>0</v>
      </c>
      <c r="AO68" s="24">
        <v>0</v>
      </c>
      <c r="AP68" s="24">
        <v>0</v>
      </c>
      <c r="AQ68" s="24">
        <v>0</v>
      </c>
      <c r="AR68" s="24">
        <v>0</v>
      </c>
      <c r="AS68" s="24">
        <v>0</v>
      </c>
      <c r="AT68" s="24">
        <v>0</v>
      </c>
      <c r="AU68" s="24">
        <v>0</v>
      </c>
      <c r="AV68" s="24">
        <v>0</v>
      </c>
      <c r="AW68" s="24">
        <v>0</v>
      </c>
      <c r="AX68" s="24">
        <v>0</v>
      </c>
      <c r="AY68" s="24">
        <v>0</v>
      </c>
      <c r="AZ68" s="113">
        <v>0</v>
      </c>
      <c r="BA68" s="756">
        <v>0</v>
      </c>
      <c r="BB68" s="756">
        <v>0</v>
      </c>
      <c r="BC68" s="756">
        <v>0</v>
      </c>
      <c r="BD68" s="757">
        <v>0</v>
      </c>
      <c r="BE68" s="757">
        <v>0</v>
      </c>
      <c r="BF68" s="758">
        <v>0</v>
      </c>
    </row>
    <row r="69" spans="1:58" ht="15.75" customHeight="1">
      <c r="A69" s="753" t="s">
        <v>1000</v>
      </c>
      <c r="B69" s="754">
        <v>122347.48458305004</v>
      </c>
      <c r="C69" s="755">
        <v>287303.43415095995</v>
      </c>
      <c r="D69" s="755">
        <v>255482.52878743995</v>
      </c>
      <c r="E69" s="755">
        <v>178438.37530714989</v>
      </c>
      <c r="F69" s="755">
        <v>98990.187718230096</v>
      </c>
      <c r="G69" s="755">
        <v>165770.32859103003</v>
      </c>
      <c r="H69" s="755">
        <v>164864.36962506981</v>
      </c>
      <c r="I69" s="755">
        <v>141777.05842225</v>
      </c>
      <c r="J69" s="755">
        <v>206264.79345709985</v>
      </c>
      <c r="K69" s="755">
        <v>95954.978236499999</v>
      </c>
      <c r="L69" s="755">
        <v>158857.39784320019</v>
      </c>
      <c r="M69" s="755">
        <v>131165.92866133008</v>
      </c>
      <c r="N69" s="755">
        <v>374785.82370521995</v>
      </c>
      <c r="O69" s="755">
        <v>308892.78670160013</v>
      </c>
      <c r="P69" s="755">
        <v>303944.50982780004</v>
      </c>
      <c r="Q69" s="755">
        <v>360128.08471530979</v>
      </c>
      <c r="R69" s="755">
        <v>403223.54809712991</v>
      </c>
      <c r="S69" s="755">
        <v>349934.76526827976</v>
      </c>
      <c r="T69" s="755">
        <v>333675.6012359701</v>
      </c>
      <c r="U69" s="755">
        <v>325669.56696514011</v>
      </c>
      <c r="V69" s="755">
        <v>247720.28586773999</v>
      </c>
      <c r="W69" s="755">
        <v>175530.68341971972</v>
      </c>
      <c r="X69" s="755">
        <v>298859.30214979983</v>
      </c>
      <c r="Y69" s="24">
        <v>261889.23195405983</v>
      </c>
      <c r="Z69" s="24">
        <v>262239.73947100999</v>
      </c>
      <c r="AA69" s="24">
        <v>265416.66629063024</v>
      </c>
      <c r="AB69" s="24">
        <v>276117.40420531994</v>
      </c>
      <c r="AC69" s="24">
        <v>261799.72384274</v>
      </c>
      <c r="AD69" s="24">
        <v>267048.12512958987</v>
      </c>
      <c r="AE69" s="24">
        <v>219225.66648932983</v>
      </c>
      <c r="AF69" s="24">
        <v>203339.32285346021</v>
      </c>
      <c r="AG69" s="24">
        <v>208374.20533636987</v>
      </c>
      <c r="AH69" s="24">
        <v>199345.12044890015</v>
      </c>
      <c r="AI69" s="24">
        <v>224402.83793908983</v>
      </c>
      <c r="AJ69" s="24">
        <v>211679.06387091015</v>
      </c>
      <c r="AK69" s="24">
        <v>191205.59888927991</v>
      </c>
      <c r="AL69" s="24">
        <v>190341.16447948987</v>
      </c>
      <c r="AM69" s="24">
        <v>199769.06241580017</v>
      </c>
      <c r="AN69" s="24">
        <v>210943.38887162012</v>
      </c>
      <c r="AO69" s="24">
        <v>220802.68341244996</v>
      </c>
      <c r="AP69" s="24">
        <v>222988.79097588989</v>
      </c>
      <c r="AQ69" s="24">
        <v>213903.24960852979</v>
      </c>
      <c r="AR69" s="24">
        <v>193624.87193279003</v>
      </c>
      <c r="AS69" s="24">
        <v>315923.08001470019</v>
      </c>
      <c r="AT69" s="24">
        <v>376393.28704319993</v>
      </c>
      <c r="AU69" s="24">
        <v>266151.46338725986</v>
      </c>
      <c r="AV69" s="24">
        <v>275090.48939670995</v>
      </c>
      <c r="AW69" s="24">
        <v>85784.412808660039</v>
      </c>
      <c r="AX69" s="24">
        <v>77314.852319379876</v>
      </c>
      <c r="AY69" s="24">
        <v>68901.238981719973</v>
      </c>
      <c r="AZ69" s="113">
        <v>80222.349945639886</v>
      </c>
      <c r="BA69" s="756">
        <v>103392.87322284009</v>
      </c>
      <c r="BB69" s="756">
        <v>83206.77666093994</v>
      </c>
      <c r="BC69" s="756">
        <v>133215.6833443098</v>
      </c>
      <c r="BD69" s="722">
        <v>145857.53138970997</v>
      </c>
      <c r="BE69" s="722">
        <v>105435.92950379028</v>
      </c>
      <c r="BF69" s="723">
        <v>105683.30681140992</v>
      </c>
    </row>
    <row r="70" spans="1:58" ht="15.75" customHeight="1">
      <c r="A70" s="753"/>
      <c r="B70" s="754"/>
      <c r="C70" s="755"/>
      <c r="D70" s="755"/>
      <c r="E70" s="755"/>
      <c r="F70" s="755"/>
      <c r="G70" s="755"/>
      <c r="H70" s="755"/>
      <c r="I70" s="755"/>
      <c r="J70" s="755"/>
      <c r="K70" s="755"/>
      <c r="L70" s="755"/>
      <c r="M70" s="755"/>
      <c r="N70" s="755"/>
      <c r="O70" s="755"/>
      <c r="P70" s="755"/>
      <c r="Q70" s="755"/>
      <c r="R70" s="755"/>
      <c r="S70" s="755"/>
      <c r="T70" s="755"/>
      <c r="U70" s="755"/>
      <c r="V70" s="755"/>
      <c r="W70" s="755"/>
      <c r="X70" s="755"/>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113"/>
      <c r="BA70" s="756"/>
      <c r="BB70" s="756"/>
      <c r="BC70" s="756"/>
      <c r="BD70" s="718"/>
      <c r="BE70" s="718"/>
      <c r="BF70" s="719"/>
    </row>
    <row r="71" spans="1:58" s="20" customFormat="1" ht="16.5" customHeight="1">
      <c r="A71" s="746" t="s">
        <v>1001</v>
      </c>
      <c r="B71" s="763">
        <v>11675722.143351851</v>
      </c>
      <c r="C71" s="764">
        <v>12578802.13423158</v>
      </c>
      <c r="D71" s="764">
        <v>13326938.18644234</v>
      </c>
      <c r="E71" s="764">
        <v>13807371.743595868</v>
      </c>
      <c r="F71" s="764">
        <v>13906128.866983389</v>
      </c>
      <c r="G71" s="764">
        <v>14825366.673236649</v>
      </c>
      <c r="H71" s="764">
        <v>14965659.176116388</v>
      </c>
      <c r="I71" s="764">
        <v>14984809.943053778</v>
      </c>
      <c r="J71" s="764">
        <v>15926170.120736431</v>
      </c>
      <c r="K71" s="764">
        <v>14963612.409395341</v>
      </c>
      <c r="L71" s="764">
        <v>14913709.956797961</v>
      </c>
      <c r="M71" s="764">
        <v>15919559.824920869</v>
      </c>
      <c r="N71" s="764">
        <v>15922486.7779686</v>
      </c>
      <c r="O71" s="764">
        <v>15952741.00581038</v>
      </c>
      <c r="P71" s="764">
        <v>15542613.507550457</v>
      </c>
      <c r="Q71" s="764">
        <v>15578674.41254833</v>
      </c>
      <c r="R71" s="764">
        <v>15428145.49714759</v>
      </c>
      <c r="S71" s="764">
        <v>15519862.974650867</v>
      </c>
      <c r="T71" s="764">
        <v>15851044.432902221</v>
      </c>
      <c r="U71" s="764">
        <v>16547731.747250451</v>
      </c>
      <c r="V71" s="764">
        <v>16731539.641330231</v>
      </c>
      <c r="W71" s="764">
        <v>17220165.50256864</v>
      </c>
      <c r="X71" s="764">
        <v>17442600.04432017</v>
      </c>
      <c r="Y71" s="27">
        <v>17522858.248595327</v>
      </c>
      <c r="Z71" s="27">
        <v>17360529.38317677</v>
      </c>
      <c r="AA71" s="27">
        <v>17724184.317654479</v>
      </c>
      <c r="AB71" s="27">
        <v>17845086.633405432</v>
      </c>
      <c r="AC71" s="27">
        <v>17840605.06091319</v>
      </c>
      <c r="AD71" s="27">
        <v>17613167.581436079</v>
      </c>
      <c r="AE71" s="27">
        <v>18053158.797818411</v>
      </c>
      <c r="AF71" s="27">
        <v>17681842.663906679</v>
      </c>
      <c r="AG71" s="765">
        <v>17978185.963982806</v>
      </c>
      <c r="AH71" s="765">
        <v>18023948.650359299</v>
      </c>
      <c r="AI71" s="765">
        <v>18374110.158482149</v>
      </c>
      <c r="AJ71" s="765">
        <v>18305591.567793142</v>
      </c>
      <c r="AK71" s="765">
        <v>17331559.022440828</v>
      </c>
      <c r="AL71" s="765">
        <v>17263316.300118919</v>
      </c>
      <c r="AM71" s="765">
        <v>17514807.828786019</v>
      </c>
      <c r="AN71" s="765">
        <v>17698745.16226685</v>
      </c>
      <c r="AO71" s="765">
        <v>17861414.080523249</v>
      </c>
      <c r="AP71" s="765">
        <v>17950841.906174686</v>
      </c>
      <c r="AQ71" s="765">
        <v>18175410.999995239</v>
      </c>
      <c r="AR71" s="765">
        <v>18679078.026100315</v>
      </c>
      <c r="AS71" s="765">
        <v>19482991.922224462</v>
      </c>
      <c r="AT71" s="765">
        <v>19798960.192973781</v>
      </c>
      <c r="AU71" s="765">
        <v>19164780.905783206</v>
      </c>
      <c r="AV71" s="765">
        <v>19271081.267736673</v>
      </c>
      <c r="AW71" s="765">
        <v>19396633.755987782</v>
      </c>
      <c r="AX71" s="765">
        <v>20419067.336437345</v>
      </c>
      <c r="AY71" s="765">
        <v>19721688.619157922</v>
      </c>
      <c r="AZ71" s="766">
        <v>19843847.361283097</v>
      </c>
      <c r="BA71" s="767">
        <v>19877020.49985097</v>
      </c>
      <c r="BB71" s="767">
        <v>19852745.017538559</v>
      </c>
      <c r="BC71" s="767">
        <v>19955033.483288627</v>
      </c>
      <c r="BD71" s="767">
        <v>20323481.656665348</v>
      </c>
      <c r="BE71" s="767">
        <v>20476371.513506871</v>
      </c>
      <c r="BF71" s="768">
        <v>20822462.610813398</v>
      </c>
    </row>
    <row r="72" spans="1:58" ht="15.75" customHeight="1" thickBot="1">
      <c r="A72" s="769" t="s">
        <v>1002</v>
      </c>
      <c r="B72" s="770"/>
      <c r="C72" s="771"/>
      <c r="D72" s="771"/>
      <c r="E72" s="771"/>
      <c r="F72" s="771"/>
      <c r="G72" s="771"/>
      <c r="H72" s="771"/>
      <c r="I72" s="771"/>
      <c r="J72" s="771"/>
      <c r="K72" s="771"/>
      <c r="L72" s="771"/>
      <c r="M72" s="771"/>
      <c r="N72" s="771"/>
      <c r="O72" s="771"/>
      <c r="P72" s="771"/>
      <c r="Q72" s="771"/>
      <c r="R72" s="771"/>
      <c r="S72" s="771"/>
      <c r="T72" s="771"/>
      <c r="U72" s="771"/>
      <c r="V72" s="771"/>
      <c r="W72" s="771"/>
      <c r="X72" s="771"/>
      <c r="Y72" s="42"/>
      <c r="Z72" s="42"/>
      <c r="AA72" s="42"/>
      <c r="AB72" s="42"/>
      <c r="AC72" s="42"/>
      <c r="AD72" s="42"/>
      <c r="AE72" s="42"/>
      <c r="AF72" s="42"/>
      <c r="AG72" s="42"/>
      <c r="AH72" s="42"/>
      <c r="AI72" s="42"/>
      <c r="AJ72" s="42"/>
      <c r="AK72" s="42">
        <v>853968.5662484701</v>
      </c>
      <c r="AL72" s="42">
        <v>853968.5662484701</v>
      </c>
      <c r="AM72" s="42">
        <v>853968.5662484701</v>
      </c>
      <c r="AN72" s="42">
        <v>874373.58592014585</v>
      </c>
      <c r="AO72" s="42">
        <v>1377459.4602500899</v>
      </c>
      <c r="AP72" s="42">
        <v>1390117.0888458537</v>
      </c>
      <c r="AQ72" s="42">
        <v>1384083.7231086176</v>
      </c>
      <c r="AR72" s="42">
        <v>1332408.7860000001</v>
      </c>
      <c r="AS72" s="42">
        <v>2068456.3643944999</v>
      </c>
      <c r="AT72" s="42">
        <v>2087736.5742982</v>
      </c>
      <c r="AU72" s="42">
        <v>1190107.5486661699</v>
      </c>
      <c r="AV72" s="42">
        <v>1308326.18365536</v>
      </c>
      <c r="AW72" s="42">
        <v>1726382.33040346</v>
      </c>
      <c r="AX72" s="42">
        <v>2208816.8817967498</v>
      </c>
      <c r="AY72" s="42">
        <v>1758540.7135213402</v>
      </c>
      <c r="AZ72" s="115">
        <v>1775469.1228801499</v>
      </c>
      <c r="BA72" s="772">
        <v>1670010.2484941999</v>
      </c>
      <c r="BB72" s="772">
        <v>1666909.1923297499</v>
      </c>
      <c r="BC72" s="772">
        <v>1643520.2389598</v>
      </c>
      <c r="BD72" s="773">
        <v>1779318.53028888</v>
      </c>
      <c r="BE72" s="773">
        <v>1734754.8307020601</v>
      </c>
      <c r="BF72" s="774">
        <v>1748851.80283638</v>
      </c>
    </row>
    <row r="73" spans="1:58" ht="16.5" thickTop="1">
      <c r="A73" s="1"/>
      <c r="C73" s="33"/>
    </row>
    <row r="74" spans="1:58" ht="14.25">
      <c r="A74" s="34" t="s">
        <v>39</v>
      </c>
    </row>
    <row r="75" spans="1:58">
      <c r="A75" s="775"/>
      <c r="B75" s="776"/>
      <c r="C75" s="776"/>
      <c r="D75" s="776"/>
      <c r="E75" s="776"/>
      <c r="F75" s="776"/>
      <c r="G75" s="776"/>
      <c r="H75" s="776"/>
      <c r="I75" s="776"/>
      <c r="J75" s="776"/>
      <c r="K75" s="776"/>
      <c r="L75" s="776"/>
      <c r="M75" s="776"/>
      <c r="N75" s="776"/>
      <c r="O75" s="776"/>
      <c r="P75" s="776"/>
      <c r="Q75" s="776"/>
      <c r="R75" s="776"/>
      <c r="S75" s="776"/>
      <c r="T75" s="776"/>
      <c r="U75" s="776"/>
      <c r="V75" s="776"/>
      <c r="W75" s="776"/>
      <c r="X75" s="776"/>
    </row>
    <row r="76" spans="1:58">
      <c r="A76" s="777"/>
      <c r="B76" s="778"/>
      <c r="C76" s="778"/>
      <c r="D76" s="778"/>
      <c r="E76" s="778"/>
      <c r="F76" s="778"/>
      <c r="G76" s="778"/>
      <c r="H76" s="778"/>
      <c r="I76" s="778"/>
      <c r="J76" s="778"/>
      <c r="K76" s="778"/>
      <c r="L76" s="778"/>
      <c r="M76" s="778"/>
      <c r="N76" s="778"/>
      <c r="O76" s="778"/>
      <c r="P76" s="778"/>
      <c r="Q76" s="778"/>
      <c r="R76" s="778"/>
      <c r="S76" s="778"/>
      <c r="T76" s="778"/>
      <c r="U76" s="778"/>
      <c r="V76" s="778"/>
      <c r="W76" s="778"/>
      <c r="X76" s="778"/>
    </row>
    <row r="77" spans="1:58">
      <c r="A77" s="775"/>
      <c r="B77" s="779"/>
      <c r="C77" s="779"/>
      <c r="D77" s="779"/>
      <c r="E77" s="779"/>
      <c r="F77" s="779"/>
      <c r="G77" s="779"/>
      <c r="H77" s="779"/>
      <c r="I77" s="779"/>
      <c r="J77" s="779"/>
      <c r="K77" s="779"/>
      <c r="L77" s="779"/>
      <c r="M77" s="779"/>
      <c r="N77" s="779"/>
      <c r="O77" s="779"/>
      <c r="P77" s="779"/>
      <c r="Q77" s="779"/>
      <c r="R77" s="779"/>
      <c r="S77" s="779"/>
      <c r="T77" s="779"/>
      <c r="U77" s="779"/>
      <c r="V77" s="779"/>
      <c r="W77" s="779"/>
      <c r="X77" s="779"/>
    </row>
    <row r="78" spans="1:58">
      <c r="A78" s="780"/>
      <c r="B78" s="781"/>
      <c r="C78" s="781"/>
      <c r="D78" s="781"/>
      <c r="E78" s="781"/>
      <c r="F78" s="781"/>
      <c r="G78" s="781"/>
      <c r="H78" s="781"/>
      <c r="I78" s="781"/>
      <c r="J78" s="781"/>
      <c r="K78" s="781"/>
      <c r="L78" s="781"/>
      <c r="M78" s="781"/>
      <c r="N78" s="781"/>
      <c r="O78" s="781"/>
      <c r="P78" s="781"/>
      <c r="Q78" s="781"/>
      <c r="R78" s="781"/>
      <c r="S78" s="781"/>
      <c r="T78" s="781"/>
      <c r="U78" s="781"/>
      <c r="V78" s="781"/>
      <c r="W78" s="781"/>
      <c r="X78" s="781"/>
    </row>
    <row r="79" spans="1:58">
      <c r="A79" s="775"/>
      <c r="B79" s="776"/>
      <c r="C79" s="776"/>
      <c r="D79" s="776"/>
      <c r="E79" s="776"/>
      <c r="F79" s="776"/>
      <c r="G79" s="776"/>
      <c r="H79" s="776"/>
      <c r="I79" s="776"/>
      <c r="J79" s="776"/>
      <c r="K79" s="776"/>
      <c r="L79" s="776"/>
      <c r="M79" s="776"/>
      <c r="N79" s="776"/>
      <c r="O79" s="776"/>
      <c r="P79" s="776"/>
      <c r="Q79" s="776"/>
      <c r="R79" s="776"/>
      <c r="S79" s="776"/>
      <c r="T79" s="776"/>
      <c r="U79" s="776"/>
      <c r="V79" s="776"/>
      <c r="W79" s="776"/>
      <c r="X79" s="776"/>
    </row>
    <row r="80" spans="1:58">
      <c r="A80" s="775"/>
      <c r="B80" s="776"/>
      <c r="C80" s="776"/>
      <c r="D80" s="776"/>
      <c r="E80" s="776"/>
      <c r="F80" s="776"/>
      <c r="G80" s="776"/>
      <c r="H80" s="776"/>
      <c r="I80" s="776"/>
      <c r="J80" s="776"/>
      <c r="K80" s="776"/>
      <c r="L80" s="776"/>
      <c r="M80" s="776"/>
      <c r="N80" s="776"/>
      <c r="O80" s="776"/>
      <c r="P80" s="776"/>
      <c r="Q80" s="776"/>
      <c r="R80" s="776"/>
      <c r="S80" s="776"/>
      <c r="T80" s="776"/>
      <c r="U80" s="776"/>
      <c r="V80" s="776"/>
      <c r="W80" s="776"/>
      <c r="X80" s="776"/>
    </row>
    <row r="81" spans="1:24">
      <c r="A81" s="782"/>
      <c r="B81" s="783"/>
      <c r="C81" s="783"/>
      <c r="D81" s="783"/>
      <c r="E81" s="783"/>
      <c r="F81" s="783"/>
      <c r="G81" s="783"/>
      <c r="H81" s="783"/>
      <c r="I81" s="783"/>
      <c r="J81" s="783"/>
      <c r="K81" s="783"/>
      <c r="L81" s="783"/>
      <c r="M81" s="783"/>
      <c r="N81" s="783"/>
      <c r="O81" s="783"/>
      <c r="P81" s="783"/>
      <c r="Q81" s="783"/>
      <c r="R81" s="783"/>
      <c r="S81" s="783"/>
      <c r="T81" s="783"/>
      <c r="U81" s="783"/>
      <c r="V81" s="783"/>
      <c r="W81" s="783"/>
      <c r="X81" s="783"/>
    </row>
    <row r="82" spans="1:24">
      <c r="A82" s="784"/>
      <c r="B82" s="785"/>
      <c r="C82" s="785"/>
      <c r="D82" s="785"/>
      <c r="E82" s="785"/>
      <c r="F82" s="785"/>
      <c r="G82" s="785"/>
      <c r="H82" s="785"/>
      <c r="I82" s="785"/>
      <c r="J82" s="785"/>
      <c r="K82" s="785"/>
      <c r="L82" s="785"/>
      <c r="M82" s="785"/>
      <c r="N82" s="785"/>
      <c r="O82" s="785"/>
      <c r="P82" s="785"/>
      <c r="Q82" s="785"/>
      <c r="R82" s="785"/>
      <c r="S82" s="785"/>
      <c r="T82" s="785"/>
      <c r="U82" s="785"/>
      <c r="V82" s="785"/>
      <c r="W82" s="785"/>
      <c r="X82" s="785"/>
    </row>
    <row r="83" spans="1:24">
      <c r="A83" s="777"/>
      <c r="B83" s="316"/>
      <c r="C83" s="316"/>
      <c r="D83" s="316"/>
      <c r="E83" s="316"/>
      <c r="F83" s="316"/>
      <c r="G83" s="316"/>
      <c r="H83" s="316"/>
      <c r="I83" s="316"/>
      <c r="J83" s="316"/>
      <c r="K83" s="316"/>
      <c r="L83" s="316"/>
      <c r="M83" s="316"/>
      <c r="N83" s="316"/>
      <c r="O83" s="316"/>
      <c r="P83" s="316"/>
      <c r="Q83" s="316"/>
      <c r="R83" s="316"/>
      <c r="S83" s="316"/>
      <c r="T83" s="316"/>
      <c r="U83" s="316"/>
      <c r="V83" s="316"/>
      <c r="W83" s="316"/>
      <c r="X83" s="316"/>
    </row>
    <row r="84" spans="1:24">
      <c r="A84" s="775"/>
      <c r="B84" s="776"/>
      <c r="C84" s="776"/>
      <c r="D84" s="776"/>
      <c r="E84" s="776"/>
      <c r="F84" s="776"/>
      <c r="G84" s="776"/>
      <c r="H84" s="776"/>
      <c r="I84" s="776"/>
      <c r="J84" s="776"/>
      <c r="K84" s="776"/>
      <c r="L84" s="776"/>
      <c r="M84" s="776"/>
      <c r="N84" s="776"/>
      <c r="O84" s="776"/>
      <c r="P84" s="776"/>
      <c r="Q84" s="776"/>
      <c r="R84" s="776"/>
      <c r="S84" s="776"/>
      <c r="T84" s="776"/>
      <c r="U84" s="776"/>
      <c r="V84" s="776"/>
      <c r="W84" s="776"/>
      <c r="X84" s="776"/>
    </row>
    <row r="85" spans="1:24">
      <c r="A85" s="777"/>
      <c r="B85" s="316"/>
      <c r="C85" s="316"/>
      <c r="D85" s="316"/>
      <c r="E85" s="316"/>
      <c r="F85" s="316"/>
      <c r="G85" s="316"/>
      <c r="H85" s="316"/>
      <c r="I85" s="316"/>
      <c r="J85" s="316"/>
      <c r="K85" s="316"/>
      <c r="L85" s="316"/>
      <c r="M85" s="316"/>
      <c r="N85" s="316"/>
      <c r="O85" s="316"/>
      <c r="P85" s="316"/>
      <c r="Q85" s="316"/>
      <c r="R85" s="316"/>
      <c r="S85" s="316"/>
      <c r="T85" s="316"/>
      <c r="U85" s="316"/>
      <c r="V85" s="316"/>
      <c r="W85" s="316"/>
      <c r="X85" s="316"/>
    </row>
    <row r="86" spans="1:24">
      <c r="A86" s="775"/>
      <c r="B86" s="776"/>
      <c r="C86" s="776"/>
      <c r="D86" s="776"/>
      <c r="E86" s="776"/>
      <c r="F86" s="776"/>
      <c r="G86" s="776"/>
      <c r="H86" s="776"/>
      <c r="I86" s="776"/>
      <c r="J86" s="776"/>
      <c r="K86" s="776"/>
      <c r="L86" s="776"/>
      <c r="M86" s="776"/>
      <c r="N86" s="776"/>
      <c r="O86" s="776"/>
      <c r="P86" s="776"/>
      <c r="Q86" s="776"/>
      <c r="R86" s="776"/>
      <c r="S86" s="776"/>
      <c r="T86" s="776"/>
      <c r="U86" s="776"/>
      <c r="V86" s="776"/>
      <c r="W86" s="776"/>
      <c r="X86" s="776"/>
    </row>
    <row r="87" spans="1:24">
      <c r="A87" s="786"/>
      <c r="B87" s="787"/>
      <c r="C87" s="787"/>
      <c r="D87" s="787"/>
      <c r="E87" s="787"/>
      <c r="F87" s="787"/>
      <c r="G87" s="787"/>
      <c r="H87" s="787"/>
      <c r="I87" s="787"/>
      <c r="J87" s="787"/>
      <c r="K87" s="787"/>
      <c r="L87" s="787"/>
      <c r="M87" s="787"/>
      <c r="N87" s="787"/>
      <c r="O87" s="787"/>
      <c r="P87" s="787"/>
      <c r="Q87" s="787"/>
      <c r="R87" s="787"/>
      <c r="S87" s="787"/>
      <c r="T87" s="787"/>
      <c r="U87" s="787"/>
      <c r="V87" s="787"/>
      <c r="W87" s="787"/>
      <c r="X87" s="787"/>
    </row>
  </sheetData>
  <pageMargins left="0.5" right="0.2" top="0.65" bottom="0.28999999999999998" header="0.33" footer="0.23"/>
  <pageSetup paperSize="9" scale="40" fitToWidth="2" fitToHeight="2" orientation="portrait" r:id="rId1"/>
  <headerFooter alignWithMargins="0"/>
  <colBreaks count="6" manualBreakCount="6">
    <brk id="9" max="73" man="1"/>
    <brk id="17" max="73" man="1"/>
    <brk id="25" max="73" man="1"/>
    <brk id="33" max="73" man="1"/>
    <brk id="41" max="73" man="1"/>
    <brk id="47" max="73"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view="pageBreakPreview" zoomScaleSheetLayoutView="100" workbookViewId="0">
      <pane xSplit="1" ySplit="2" topLeftCell="BD3" activePane="bottomRight" state="frozen"/>
      <selection sqref="A1:A2"/>
      <selection pane="topRight" sqref="A1:A2"/>
      <selection pane="bottomLeft" sqref="A1:A2"/>
      <selection pane="bottomRight" sqref="A1:A2"/>
    </sheetView>
  </sheetViews>
  <sheetFormatPr defaultColWidth="16.5703125" defaultRowHeight="15.75"/>
  <cols>
    <col min="1" max="1" width="54.42578125" style="33" customWidth="1"/>
    <col min="2" max="34" width="15.5703125" style="1" bestFit="1" customWidth="1"/>
    <col min="35" max="35" width="15.5703125" style="1" customWidth="1"/>
    <col min="36" max="52" width="15.5703125" style="1" bestFit="1" customWidth="1"/>
    <col min="53" max="55" width="16.5703125" style="1"/>
    <col min="56" max="58" width="17.28515625" style="1" bestFit="1" customWidth="1"/>
    <col min="59" max="59" width="16.5703125" style="316"/>
    <col min="60" max="220" width="16.5703125" style="1"/>
    <col min="221" max="221" width="54.42578125" style="1" customWidth="1"/>
    <col min="222" max="254" width="15.5703125" style="1" bestFit="1" customWidth="1"/>
    <col min="255" max="255" width="15.5703125" style="1" customWidth="1"/>
    <col min="256" max="272" width="15.5703125" style="1" bestFit="1" customWidth="1"/>
    <col min="273" max="275" width="16.5703125" style="1"/>
    <col min="276" max="278" width="17.28515625" style="1" bestFit="1" customWidth="1"/>
    <col min="279" max="476" width="16.5703125" style="1"/>
    <col min="477" max="477" width="54.42578125" style="1" customWidth="1"/>
    <col min="478" max="510" width="15.5703125" style="1" bestFit="1" customWidth="1"/>
    <col min="511" max="511" width="15.5703125" style="1" customWidth="1"/>
    <col min="512" max="528" width="15.5703125" style="1" bestFit="1" customWidth="1"/>
    <col min="529" max="531" width="16.5703125" style="1"/>
    <col min="532" max="534" width="17.28515625" style="1" bestFit="1" customWidth="1"/>
    <col min="535" max="732" width="16.5703125" style="1"/>
    <col min="733" max="733" width="54.42578125" style="1" customWidth="1"/>
    <col min="734" max="766" width="15.5703125" style="1" bestFit="1" customWidth="1"/>
    <col min="767" max="767" width="15.5703125" style="1" customWidth="1"/>
    <col min="768" max="784" width="15.5703125" style="1" bestFit="1" customWidth="1"/>
    <col min="785" max="787" width="16.5703125" style="1"/>
    <col min="788" max="790" width="17.28515625" style="1" bestFit="1" customWidth="1"/>
    <col min="791" max="988" width="16.5703125" style="1"/>
    <col min="989" max="989" width="54.42578125" style="1" customWidth="1"/>
    <col min="990" max="1022" width="15.5703125" style="1" bestFit="1" customWidth="1"/>
    <col min="1023" max="1023" width="15.5703125" style="1" customWidth="1"/>
    <col min="1024" max="1040" width="15.5703125" style="1" bestFit="1" customWidth="1"/>
    <col min="1041" max="1043" width="16.5703125" style="1"/>
    <col min="1044" max="1046" width="17.28515625" style="1" bestFit="1" customWidth="1"/>
    <col min="1047" max="1244" width="16.5703125" style="1"/>
    <col min="1245" max="1245" width="54.42578125" style="1" customWidth="1"/>
    <col min="1246" max="1278" width="15.5703125" style="1" bestFit="1" customWidth="1"/>
    <col min="1279" max="1279" width="15.5703125" style="1" customWidth="1"/>
    <col min="1280" max="1296" width="15.5703125" style="1" bestFit="1" customWidth="1"/>
    <col min="1297" max="1299" width="16.5703125" style="1"/>
    <col min="1300" max="1302" width="17.28515625" style="1" bestFit="1" customWidth="1"/>
    <col min="1303" max="1500" width="16.5703125" style="1"/>
    <col min="1501" max="1501" width="54.42578125" style="1" customWidth="1"/>
    <col min="1502" max="1534" width="15.5703125" style="1" bestFit="1" customWidth="1"/>
    <col min="1535" max="1535" width="15.5703125" style="1" customWidth="1"/>
    <col min="1536" max="1552" width="15.5703125" style="1" bestFit="1" customWidth="1"/>
    <col min="1553" max="1555" width="16.5703125" style="1"/>
    <col min="1556" max="1558" width="17.28515625" style="1" bestFit="1" customWidth="1"/>
    <col min="1559" max="1756" width="16.5703125" style="1"/>
    <col min="1757" max="1757" width="54.42578125" style="1" customWidth="1"/>
    <col min="1758" max="1790" width="15.5703125" style="1" bestFit="1" customWidth="1"/>
    <col min="1791" max="1791" width="15.5703125" style="1" customWidth="1"/>
    <col min="1792" max="1808" width="15.5703125" style="1" bestFit="1" customWidth="1"/>
    <col min="1809" max="1811" width="16.5703125" style="1"/>
    <col min="1812" max="1814" width="17.28515625" style="1" bestFit="1" customWidth="1"/>
    <col min="1815" max="2012" width="16.5703125" style="1"/>
    <col min="2013" max="2013" width="54.42578125" style="1" customWidth="1"/>
    <col min="2014" max="2046" width="15.5703125" style="1" bestFit="1" customWidth="1"/>
    <col min="2047" max="2047" width="15.5703125" style="1" customWidth="1"/>
    <col min="2048" max="2064" width="15.5703125" style="1" bestFit="1" customWidth="1"/>
    <col min="2065" max="2067" width="16.5703125" style="1"/>
    <col min="2068" max="2070" width="17.28515625" style="1" bestFit="1" customWidth="1"/>
    <col min="2071" max="2268" width="16.5703125" style="1"/>
    <col min="2269" max="2269" width="54.42578125" style="1" customWidth="1"/>
    <col min="2270" max="2302" width="15.5703125" style="1" bestFit="1" customWidth="1"/>
    <col min="2303" max="2303" width="15.5703125" style="1" customWidth="1"/>
    <col min="2304" max="2320" width="15.5703125" style="1" bestFit="1" customWidth="1"/>
    <col min="2321" max="2323" width="16.5703125" style="1"/>
    <col min="2324" max="2326" width="17.28515625" style="1" bestFit="1" customWidth="1"/>
    <col min="2327" max="2524" width="16.5703125" style="1"/>
    <col min="2525" max="2525" width="54.42578125" style="1" customWidth="1"/>
    <col min="2526" max="2558" width="15.5703125" style="1" bestFit="1" customWidth="1"/>
    <col min="2559" max="2559" width="15.5703125" style="1" customWidth="1"/>
    <col min="2560" max="2576" width="15.5703125" style="1" bestFit="1" customWidth="1"/>
    <col min="2577" max="2579" width="16.5703125" style="1"/>
    <col min="2580" max="2582" width="17.28515625" style="1" bestFit="1" customWidth="1"/>
    <col min="2583" max="2780" width="16.5703125" style="1"/>
    <col min="2781" max="2781" width="54.42578125" style="1" customWidth="1"/>
    <col min="2782" max="2814" width="15.5703125" style="1" bestFit="1" customWidth="1"/>
    <col min="2815" max="2815" width="15.5703125" style="1" customWidth="1"/>
    <col min="2816" max="2832" width="15.5703125" style="1" bestFit="1" customWidth="1"/>
    <col min="2833" max="2835" width="16.5703125" style="1"/>
    <col min="2836" max="2838" width="17.28515625" style="1" bestFit="1" customWidth="1"/>
    <col min="2839" max="3036" width="16.5703125" style="1"/>
    <col min="3037" max="3037" width="54.42578125" style="1" customWidth="1"/>
    <col min="3038" max="3070" width="15.5703125" style="1" bestFit="1" customWidth="1"/>
    <col min="3071" max="3071" width="15.5703125" style="1" customWidth="1"/>
    <col min="3072" max="3088" width="15.5703125" style="1" bestFit="1" customWidth="1"/>
    <col min="3089" max="3091" width="16.5703125" style="1"/>
    <col min="3092" max="3094" width="17.28515625" style="1" bestFit="1" customWidth="1"/>
    <col min="3095" max="3292" width="16.5703125" style="1"/>
    <col min="3293" max="3293" width="54.42578125" style="1" customWidth="1"/>
    <col min="3294" max="3326" width="15.5703125" style="1" bestFit="1" customWidth="1"/>
    <col min="3327" max="3327" width="15.5703125" style="1" customWidth="1"/>
    <col min="3328" max="3344" width="15.5703125" style="1" bestFit="1" customWidth="1"/>
    <col min="3345" max="3347" width="16.5703125" style="1"/>
    <col min="3348" max="3350" width="17.28515625" style="1" bestFit="1" customWidth="1"/>
    <col min="3351" max="3548" width="16.5703125" style="1"/>
    <col min="3549" max="3549" width="54.42578125" style="1" customWidth="1"/>
    <col min="3550" max="3582" width="15.5703125" style="1" bestFit="1" customWidth="1"/>
    <col min="3583" max="3583" width="15.5703125" style="1" customWidth="1"/>
    <col min="3584" max="3600" width="15.5703125" style="1" bestFit="1" customWidth="1"/>
    <col min="3601" max="3603" width="16.5703125" style="1"/>
    <col min="3604" max="3606" width="17.28515625" style="1" bestFit="1" customWidth="1"/>
    <col min="3607" max="3804" width="16.5703125" style="1"/>
    <col min="3805" max="3805" width="54.42578125" style="1" customWidth="1"/>
    <col min="3806" max="3838" width="15.5703125" style="1" bestFit="1" customWidth="1"/>
    <col min="3839" max="3839" width="15.5703125" style="1" customWidth="1"/>
    <col min="3840" max="3856" width="15.5703125" style="1" bestFit="1" customWidth="1"/>
    <col min="3857" max="3859" width="16.5703125" style="1"/>
    <col min="3860" max="3862" width="17.28515625" style="1" bestFit="1" customWidth="1"/>
    <col min="3863" max="4060" width="16.5703125" style="1"/>
    <col min="4061" max="4061" width="54.42578125" style="1" customWidth="1"/>
    <col min="4062" max="4094" width="15.5703125" style="1" bestFit="1" customWidth="1"/>
    <col min="4095" max="4095" width="15.5703125" style="1" customWidth="1"/>
    <col min="4096" max="4112" width="15.5703125" style="1" bestFit="1" customWidth="1"/>
    <col min="4113" max="4115" width="16.5703125" style="1"/>
    <col min="4116" max="4118" width="17.28515625" style="1" bestFit="1" customWidth="1"/>
    <col min="4119" max="4316" width="16.5703125" style="1"/>
    <col min="4317" max="4317" width="54.42578125" style="1" customWidth="1"/>
    <col min="4318" max="4350" width="15.5703125" style="1" bestFit="1" customWidth="1"/>
    <col min="4351" max="4351" width="15.5703125" style="1" customWidth="1"/>
    <col min="4352" max="4368" width="15.5703125" style="1" bestFit="1" customWidth="1"/>
    <col min="4369" max="4371" width="16.5703125" style="1"/>
    <col min="4372" max="4374" width="17.28515625" style="1" bestFit="1" customWidth="1"/>
    <col min="4375" max="4572" width="16.5703125" style="1"/>
    <col min="4573" max="4573" width="54.42578125" style="1" customWidth="1"/>
    <col min="4574" max="4606" width="15.5703125" style="1" bestFit="1" customWidth="1"/>
    <col min="4607" max="4607" width="15.5703125" style="1" customWidth="1"/>
    <col min="4608" max="4624" width="15.5703125" style="1" bestFit="1" customWidth="1"/>
    <col min="4625" max="4627" width="16.5703125" style="1"/>
    <col min="4628" max="4630" width="17.28515625" style="1" bestFit="1" customWidth="1"/>
    <col min="4631" max="4828" width="16.5703125" style="1"/>
    <col min="4829" max="4829" width="54.42578125" style="1" customWidth="1"/>
    <col min="4830" max="4862" width="15.5703125" style="1" bestFit="1" customWidth="1"/>
    <col min="4863" max="4863" width="15.5703125" style="1" customWidth="1"/>
    <col min="4864" max="4880" width="15.5703125" style="1" bestFit="1" customWidth="1"/>
    <col min="4881" max="4883" width="16.5703125" style="1"/>
    <col min="4884" max="4886" width="17.28515625" style="1" bestFit="1" customWidth="1"/>
    <col min="4887" max="5084" width="16.5703125" style="1"/>
    <col min="5085" max="5085" width="54.42578125" style="1" customWidth="1"/>
    <col min="5086" max="5118" width="15.5703125" style="1" bestFit="1" customWidth="1"/>
    <col min="5119" max="5119" width="15.5703125" style="1" customWidth="1"/>
    <col min="5120" max="5136" width="15.5703125" style="1" bestFit="1" customWidth="1"/>
    <col min="5137" max="5139" width="16.5703125" style="1"/>
    <col min="5140" max="5142" width="17.28515625" style="1" bestFit="1" customWidth="1"/>
    <col min="5143" max="5340" width="16.5703125" style="1"/>
    <col min="5341" max="5341" width="54.42578125" style="1" customWidth="1"/>
    <col min="5342" max="5374" width="15.5703125" style="1" bestFit="1" customWidth="1"/>
    <col min="5375" max="5375" width="15.5703125" style="1" customWidth="1"/>
    <col min="5376" max="5392" width="15.5703125" style="1" bestFit="1" customWidth="1"/>
    <col min="5393" max="5395" width="16.5703125" style="1"/>
    <col min="5396" max="5398" width="17.28515625" style="1" bestFit="1" customWidth="1"/>
    <col min="5399" max="5596" width="16.5703125" style="1"/>
    <col min="5597" max="5597" width="54.42578125" style="1" customWidth="1"/>
    <col min="5598" max="5630" width="15.5703125" style="1" bestFit="1" customWidth="1"/>
    <col min="5631" max="5631" width="15.5703125" style="1" customWidth="1"/>
    <col min="5632" max="5648" width="15.5703125" style="1" bestFit="1" customWidth="1"/>
    <col min="5649" max="5651" width="16.5703125" style="1"/>
    <col min="5652" max="5654" width="17.28515625" style="1" bestFit="1" customWidth="1"/>
    <col min="5655" max="5852" width="16.5703125" style="1"/>
    <col min="5853" max="5853" width="54.42578125" style="1" customWidth="1"/>
    <col min="5854" max="5886" width="15.5703125" style="1" bestFit="1" customWidth="1"/>
    <col min="5887" max="5887" width="15.5703125" style="1" customWidth="1"/>
    <col min="5888" max="5904" width="15.5703125" style="1" bestFit="1" customWidth="1"/>
    <col min="5905" max="5907" width="16.5703125" style="1"/>
    <col min="5908" max="5910" width="17.28515625" style="1" bestFit="1" customWidth="1"/>
    <col min="5911" max="6108" width="16.5703125" style="1"/>
    <col min="6109" max="6109" width="54.42578125" style="1" customWidth="1"/>
    <col min="6110" max="6142" width="15.5703125" style="1" bestFit="1" customWidth="1"/>
    <col min="6143" max="6143" width="15.5703125" style="1" customWidth="1"/>
    <col min="6144" max="6160" width="15.5703125" style="1" bestFit="1" customWidth="1"/>
    <col min="6161" max="6163" width="16.5703125" style="1"/>
    <col min="6164" max="6166" width="17.28515625" style="1" bestFit="1" customWidth="1"/>
    <col min="6167" max="6364" width="16.5703125" style="1"/>
    <col min="6365" max="6365" width="54.42578125" style="1" customWidth="1"/>
    <col min="6366" max="6398" width="15.5703125" style="1" bestFit="1" customWidth="1"/>
    <col min="6399" max="6399" width="15.5703125" style="1" customWidth="1"/>
    <col min="6400" max="6416" width="15.5703125" style="1" bestFit="1" customWidth="1"/>
    <col min="6417" max="6419" width="16.5703125" style="1"/>
    <col min="6420" max="6422" width="17.28515625" style="1" bestFit="1" customWidth="1"/>
    <col min="6423" max="6620" width="16.5703125" style="1"/>
    <col min="6621" max="6621" width="54.42578125" style="1" customWidth="1"/>
    <col min="6622" max="6654" width="15.5703125" style="1" bestFit="1" customWidth="1"/>
    <col min="6655" max="6655" width="15.5703125" style="1" customWidth="1"/>
    <col min="6656" max="6672" width="15.5703125" style="1" bestFit="1" customWidth="1"/>
    <col min="6673" max="6675" width="16.5703125" style="1"/>
    <col min="6676" max="6678" width="17.28515625" style="1" bestFit="1" customWidth="1"/>
    <col min="6679" max="6876" width="16.5703125" style="1"/>
    <col min="6877" max="6877" width="54.42578125" style="1" customWidth="1"/>
    <col min="6878" max="6910" width="15.5703125" style="1" bestFit="1" customWidth="1"/>
    <col min="6911" max="6911" width="15.5703125" style="1" customWidth="1"/>
    <col min="6912" max="6928" width="15.5703125" style="1" bestFit="1" customWidth="1"/>
    <col min="6929" max="6931" width="16.5703125" style="1"/>
    <col min="6932" max="6934" width="17.28515625" style="1" bestFit="1" customWidth="1"/>
    <col min="6935" max="7132" width="16.5703125" style="1"/>
    <col min="7133" max="7133" width="54.42578125" style="1" customWidth="1"/>
    <col min="7134" max="7166" width="15.5703125" style="1" bestFit="1" customWidth="1"/>
    <col min="7167" max="7167" width="15.5703125" style="1" customWidth="1"/>
    <col min="7168" max="7184" width="15.5703125" style="1" bestFit="1" customWidth="1"/>
    <col min="7185" max="7187" width="16.5703125" style="1"/>
    <col min="7188" max="7190" width="17.28515625" style="1" bestFit="1" customWidth="1"/>
    <col min="7191" max="7388" width="16.5703125" style="1"/>
    <col min="7389" max="7389" width="54.42578125" style="1" customWidth="1"/>
    <col min="7390" max="7422" width="15.5703125" style="1" bestFit="1" customWidth="1"/>
    <col min="7423" max="7423" width="15.5703125" style="1" customWidth="1"/>
    <col min="7424" max="7440" width="15.5703125" style="1" bestFit="1" customWidth="1"/>
    <col min="7441" max="7443" width="16.5703125" style="1"/>
    <col min="7444" max="7446" width="17.28515625" style="1" bestFit="1" customWidth="1"/>
    <col min="7447" max="7644" width="16.5703125" style="1"/>
    <col min="7645" max="7645" width="54.42578125" style="1" customWidth="1"/>
    <col min="7646" max="7678" width="15.5703125" style="1" bestFit="1" customWidth="1"/>
    <col min="7679" max="7679" width="15.5703125" style="1" customWidth="1"/>
    <col min="7680" max="7696" width="15.5703125" style="1" bestFit="1" customWidth="1"/>
    <col min="7697" max="7699" width="16.5703125" style="1"/>
    <col min="7700" max="7702" width="17.28515625" style="1" bestFit="1" customWidth="1"/>
    <col min="7703" max="7900" width="16.5703125" style="1"/>
    <col min="7901" max="7901" width="54.42578125" style="1" customWidth="1"/>
    <col min="7902" max="7934" width="15.5703125" style="1" bestFit="1" customWidth="1"/>
    <col min="7935" max="7935" width="15.5703125" style="1" customWidth="1"/>
    <col min="7936" max="7952" width="15.5703125" style="1" bestFit="1" customWidth="1"/>
    <col min="7953" max="7955" width="16.5703125" style="1"/>
    <col min="7956" max="7958" width="17.28515625" style="1" bestFit="1" customWidth="1"/>
    <col min="7959" max="8156" width="16.5703125" style="1"/>
    <col min="8157" max="8157" width="54.42578125" style="1" customWidth="1"/>
    <col min="8158" max="8190" width="15.5703125" style="1" bestFit="1" customWidth="1"/>
    <col min="8191" max="8191" width="15.5703125" style="1" customWidth="1"/>
    <col min="8192" max="8208" width="15.5703125" style="1" bestFit="1" customWidth="1"/>
    <col min="8209" max="8211" width="16.5703125" style="1"/>
    <col min="8212" max="8214" width="17.28515625" style="1" bestFit="1" customWidth="1"/>
    <col min="8215" max="8412" width="16.5703125" style="1"/>
    <col min="8413" max="8413" width="54.42578125" style="1" customWidth="1"/>
    <col min="8414" max="8446" width="15.5703125" style="1" bestFit="1" customWidth="1"/>
    <col min="8447" max="8447" width="15.5703125" style="1" customWidth="1"/>
    <col min="8448" max="8464" width="15.5703125" style="1" bestFit="1" customWidth="1"/>
    <col min="8465" max="8467" width="16.5703125" style="1"/>
    <col min="8468" max="8470" width="17.28515625" style="1" bestFit="1" customWidth="1"/>
    <col min="8471" max="8668" width="16.5703125" style="1"/>
    <col min="8669" max="8669" width="54.42578125" style="1" customWidth="1"/>
    <col min="8670" max="8702" width="15.5703125" style="1" bestFit="1" customWidth="1"/>
    <col min="8703" max="8703" width="15.5703125" style="1" customWidth="1"/>
    <col min="8704" max="8720" width="15.5703125" style="1" bestFit="1" customWidth="1"/>
    <col min="8721" max="8723" width="16.5703125" style="1"/>
    <col min="8724" max="8726" width="17.28515625" style="1" bestFit="1" customWidth="1"/>
    <col min="8727" max="8924" width="16.5703125" style="1"/>
    <col min="8925" max="8925" width="54.42578125" style="1" customWidth="1"/>
    <col min="8926" max="8958" width="15.5703125" style="1" bestFit="1" customWidth="1"/>
    <col min="8959" max="8959" width="15.5703125" style="1" customWidth="1"/>
    <col min="8960" max="8976" width="15.5703125" style="1" bestFit="1" customWidth="1"/>
    <col min="8977" max="8979" width="16.5703125" style="1"/>
    <col min="8980" max="8982" width="17.28515625" style="1" bestFit="1" customWidth="1"/>
    <col min="8983" max="9180" width="16.5703125" style="1"/>
    <col min="9181" max="9181" width="54.42578125" style="1" customWidth="1"/>
    <col min="9182" max="9214" width="15.5703125" style="1" bestFit="1" customWidth="1"/>
    <col min="9215" max="9215" width="15.5703125" style="1" customWidth="1"/>
    <col min="9216" max="9232" width="15.5703125" style="1" bestFit="1" customWidth="1"/>
    <col min="9233" max="9235" width="16.5703125" style="1"/>
    <col min="9236" max="9238" width="17.28515625" style="1" bestFit="1" customWidth="1"/>
    <col min="9239" max="9436" width="16.5703125" style="1"/>
    <col min="9437" max="9437" width="54.42578125" style="1" customWidth="1"/>
    <col min="9438" max="9470" width="15.5703125" style="1" bestFit="1" customWidth="1"/>
    <col min="9471" max="9471" width="15.5703125" style="1" customWidth="1"/>
    <col min="9472" max="9488" width="15.5703125" style="1" bestFit="1" customWidth="1"/>
    <col min="9489" max="9491" width="16.5703125" style="1"/>
    <col min="9492" max="9494" width="17.28515625" style="1" bestFit="1" customWidth="1"/>
    <col min="9495" max="9692" width="16.5703125" style="1"/>
    <col min="9693" max="9693" width="54.42578125" style="1" customWidth="1"/>
    <col min="9694" max="9726" width="15.5703125" style="1" bestFit="1" customWidth="1"/>
    <col min="9727" max="9727" width="15.5703125" style="1" customWidth="1"/>
    <col min="9728" max="9744" width="15.5703125" style="1" bestFit="1" customWidth="1"/>
    <col min="9745" max="9747" width="16.5703125" style="1"/>
    <col min="9748" max="9750" width="17.28515625" style="1" bestFit="1" customWidth="1"/>
    <col min="9751" max="9948" width="16.5703125" style="1"/>
    <col min="9949" max="9949" width="54.42578125" style="1" customWidth="1"/>
    <col min="9950" max="9982" width="15.5703125" style="1" bestFit="1" customWidth="1"/>
    <col min="9983" max="9983" width="15.5703125" style="1" customWidth="1"/>
    <col min="9984" max="10000" width="15.5703125" style="1" bestFit="1" customWidth="1"/>
    <col min="10001" max="10003" width="16.5703125" style="1"/>
    <col min="10004" max="10006" width="17.28515625" style="1" bestFit="1" customWidth="1"/>
    <col min="10007" max="10204" width="16.5703125" style="1"/>
    <col min="10205" max="10205" width="54.42578125" style="1" customWidth="1"/>
    <col min="10206" max="10238" width="15.5703125" style="1" bestFit="1" customWidth="1"/>
    <col min="10239" max="10239" width="15.5703125" style="1" customWidth="1"/>
    <col min="10240" max="10256" width="15.5703125" style="1" bestFit="1" customWidth="1"/>
    <col min="10257" max="10259" width="16.5703125" style="1"/>
    <col min="10260" max="10262" width="17.28515625" style="1" bestFit="1" customWidth="1"/>
    <col min="10263" max="10460" width="16.5703125" style="1"/>
    <col min="10461" max="10461" width="54.42578125" style="1" customWidth="1"/>
    <col min="10462" max="10494" width="15.5703125" style="1" bestFit="1" customWidth="1"/>
    <col min="10495" max="10495" width="15.5703125" style="1" customWidth="1"/>
    <col min="10496" max="10512" width="15.5703125" style="1" bestFit="1" customWidth="1"/>
    <col min="10513" max="10515" width="16.5703125" style="1"/>
    <col min="10516" max="10518" width="17.28515625" style="1" bestFit="1" customWidth="1"/>
    <col min="10519" max="10716" width="16.5703125" style="1"/>
    <col min="10717" max="10717" width="54.42578125" style="1" customWidth="1"/>
    <col min="10718" max="10750" width="15.5703125" style="1" bestFit="1" customWidth="1"/>
    <col min="10751" max="10751" width="15.5703125" style="1" customWidth="1"/>
    <col min="10752" max="10768" width="15.5703125" style="1" bestFit="1" customWidth="1"/>
    <col min="10769" max="10771" width="16.5703125" style="1"/>
    <col min="10772" max="10774" width="17.28515625" style="1" bestFit="1" customWidth="1"/>
    <col min="10775" max="10972" width="16.5703125" style="1"/>
    <col min="10973" max="10973" width="54.42578125" style="1" customWidth="1"/>
    <col min="10974" max="11006" width="15.5703125" style="1" bestFit="1" customWidth="1"/>
    <col min="11007" max="11007" width="15.5703125" style="1" customWidth="1"/>
    <col min="11008" max="11024" width="15.5703125" style="1" bestFit="1" customWidth="1"/>
    <col min="11025" max="11027" width="16.5703125" style="1"/>
    <col min="11028" max="11030" width="17.28515625" style="1" bestFit="1" customWidth="1"/>
    <col min="11031" max="11228" width="16.5703125" style="1"/>
    <col min="11229" max="11229" width="54.42578125" style="1" customWidth="1"/>
    <col min="11230" max="11262" width="15.5703125" style="1" bestFit="1" customWidth="1"/>
    <col min="11263" max="11263" width="15.5703125" style="1" customWidth="1"/>
    <col min="11264" max="11280" width="15.5703125" style="1" bestFit="1" customWidth="1"/>
    <col min="11281" max="11283" width="16.5703125" style="1"/>
    <col min="11284" max="11286" width="17.28515625" style="1" bestFit="1" customWidth="1"/>
    <col min="11287" max="11484" width="16.5703125" style="1"/>
    <col min="11485" max="11485" width="54.42578125" style="1" customWidth="1"/>
    <col min="11486" max="11518" width="15.5703125" style="1" bestFit="1" customWidth="1"/>
    <col min="11519" max="11519" width="15.5703125" style="1" customWidth="1"/>
    <col min="11520" max="11536" width="15.5703125" style="1" bestFit="1" customWidth="1"/>
    <col min="11537" max="11539" width="16.5703125" style="1"/>
    <col min="11540" max="11542" width="17.28515625" style="1" bestFit="1" customWidth="1"/>
    <col min="11543" max="11740" width="16.5703125" style="1"/>
    <col min="11741" max="11741" width="54.42578125" style="1" customWidth="1"/>
    <col min="11742" max="11774" width="15.5703125" style="1" bestFit="1" customWidth="1"/>
    <col min="11775" max="11775" width="15.5703125" style="1" customWidth="1"/>
    <col min="11776" max="11792" width="15.5703125" style="1" bestFit="1" customWidth="1"/>
    <col min="11793" max="11795" width="16.5703125" style="1"/>
    <col min="11796" max="11798" width="17.28515625" style="1" bestFit="1" customWidth="1"/>
    <col min="11799" max="11996" width="16.5703125" style="1"/>
    <col min="11997" max="11997" width="54.42578125" style="1" customWidth="1"/>
    <col min="11998" max="12030" width="15.5703125" style="1" bestFit="1" customWidth="1"/>
    <col min="12031" max="12031" width="15.5703125" style="1" customWidth="1"/>
    <col min="12032" max="12048" width="15.5703125" style="1" bestFit="1" customWidth="1"/>
    <col min="12049" max="12051" width="16.5703125" style="1"/>
    <col min="12052" max="12054" width="17.28515625" style="1" bestFit="1" customWidth="1"/>
    <col min="12055" max="12252" width="16.5703125" style="1"/>
    <col min="12253" max="12253" width="54.42578125" style="1" customWidth="1"/>
    <col min="12254" max="12286" width="15.5703125" style="1" bestFit="1" customWidth="1"/>
    <col min="12287" max="12287" width="15.5703125" style="1" customWidth="1"/>
    <col min="12288" max="12304" width="15.5703125" style="1" bestFit="1" customWidth="1"/>
    <col min="12305" max="12307" width="16.5703125" style="1"/>
    <col min="12308" max="12310" width="17.28515625" style="1" bestFit="1" customWidth="1"/>
    <col min="12311" max="12508" width="16.5703125" style="1"/>
    <col min="12509" max="12509" width="54.42578125" style="1" customWidth="1"/>
    <col min="12510" max="12542" width="15.5703125" style="1" bestFit="1" customWidth="1"/>
    <col min="12543" max="12543" width="15.5703125" style="1" customWidth="1"/>
    <col min="12544" max="12560" width="15.5703125" style="1" bestFit="1" customWidth="1"/>
    <col min="12561" max="12563" width="16.5703125" style="1"/>
    <col min="12564" max="12566" width="17.28515625" style="1" bestFit="1" customWidth="1"/>
    <col min="12567" max="12764" width="16.5703125" style="1"/>
    <col min="12765" max="12765" width="54.42578125" style="1" customWidth="1"/>
    <col min="12766" max="12798" width="15.5703125" style="1" bestFit="1" customWidth="1"/>
    <col min="12799" max="12799" width="15.5703125" style="1" customWidth="1"/>
    <col min="12800" max="12816" width="15.5703125" style="1" bestFit="1" customWidth="1"/>
    <col min="12817" max="12819" width="16.5703125" style="1"/>
    <col min="12820" max="12822" width="17.28515625" style="1" bestFit="1" customWidth="1"/>
    <col min="12823" max="13020" width="16.5703125" style="1"/>
    <col min="13021" max="13021" width="54.42578125" style="1" customWidth="1"/>
    <col min="13022" max="13054" width="15.5703125" style="1" bestFit="1" customWidth="1"/>
    <col min="13055" max="13055" width="15.5703125" style="1" customWidth="1"/>
    <col min="13056" max="13072" width="15.5703125" style="1" bestFit="1" customWidth="1"/>
    <col min="13073" max="13075" width="16.5703125" style="1"/>
    <col min="13076" max="13078" width="17.28515625" style="1" bestFit="1" customWidth="1"/>
    <col min="13079" max="13276" width="16.5703125" style="1"/>
    <col min="13277" max="13277" width="54.42578125" style="1" customWidth="1"/>
    <col min="13278" max="13310" width="15.5703125" style="1" bestFit="1" customWidth="1"/>
    <col min="13311" max="13311" width="15.5703125" style="1" customWidth="1"/>
    <col min="13312" max="13328" width="15.5703125" style="1" bestFit="1" customWidth="1"/>
    <col min="13329" max="13331" width="16.5703125" style="1"/>
    <col min="13332" max="13334" width="17.28515625" style="1" bestFit="1" customWidth="1"/>
    <col min="13335" max="13532" width="16.5703125" style="1"/>
    <col min="13533" max="13533" width="54.42578125" style="1" customWidth="1"/>
    <col min="13534" max="13566" width="15.5703125" style="1" bestFit="1" customWidth="1"/>
    <col min="13567" max="13567" width="15.5703125" style="1" customWidth="1"/>
    <col min="13568" max="13584" width="15.5703125" style="1" bestFit="1" customWidth="1"/>
    <col min="13585" max="13587" width="16.5703125" style="1"/>
    <col min="13588" max="13590" width="17.28515625" style="1" bestFit="1" customWidth="1"/>
    <col min="13591" max="13788" width="16.5703125" style="1"/>
    <col min="13789" max="13789" width="54.42578125" style="1" customWidth="1"/>
    <col min="13790" max="13822" width="15.5703125" style="1" bestFit="1" customWidth="1"/>
    <col min="13823" max="13823" width="15.5703125" style="1" customWidth="1"/>
    <col min="13824" max="13840" width="15.5703125" style="1" bestFit="1" customWidth="1"/>
    <col min="13841" max="13843" width="16.5703125" style="1"/>
    <col min="13844" max="13846" width="17.28515625" style="1" bestFit="1" customWidth="1"/>
    <col min="13847" max="14044" width="16.5703125" style="1"/>
    <col min="14045" max="14045" width="54.42578125" style="1" customWidth="1"/>
    <col min="14046" max="14078" width="15.5703125" style="1" bestFit="1" customWidth="1"/>
    <col min="14079" max="14079" width="15.5703125" style="1" customWidth="1"/>
    <col min="14080" max="14096" width="15.5703125" style="1" bestFit="1" customWidth="1"/>
    <col min="14097" max="14099" width="16.5703125" style="1"/>
    <col min="14100" max="14102" width="17.28515625" style="1" bestFit="1" customWidth="1"/>
    <col min="14103" max="14300" width="16.5703125" style="1"/>
    <col min="14301" max="14301" width="54.42578125" style="1" customWidth="1"/>
    <col min="14302" max="14334" width="15.5703125" style="1" bestFit="1" customWidth="1"/>
    <col min="14335" max="14335" width="15.5703125" style="1" customWidth="1"/>
    <col min="14336" max="14352" width="15.5703125" style="1" bestFit="1" customWidth="1"/>
    <col min="14353" max="14355" width="16.5703125" style="1"/>
    <col min="14356" max="14358" width="17.28515625" style="1" bestFit="1" customWidth="1"/>
    <col min="14359" max="14556" width="16.5703125" style="1"/>
    <col min="14557" max="14557" width="54.42578125" style="1" customWidth="1"/>
    <col min="14558" max="14590" width="15.5703125" style="1" bestFit="1" customWidth="1"/>
    <col min="14591" max="14591" width="15.5703125" style="1" customWidth="1"/>
    <col min="14592" max="14608" width="15.5703125" style="1" bestFit="1" customWidth="1"/>
    <col min="14609" max="14611" width="16.5703125" style="1"/>
    <col min="14612" max="14614" width="17.28515625" style="1" bestFit="1" customWidth="1"/>
    <col min="14615" max="14812" width="16.5703125" style="1"/>
    <col min="14813" max="14813" width="54.42578125" style="1" customWidth="1"/>
    <col min="14814" max="14846" width="15.5703125" style="1" bestFit="1" customWidth="1"/>
    <col min="14847" max="14847" width="15.5703125" style="1" customWidth="1"/>
    <col min="14848" max="14864" width="15.5703125" style="1" bestFit="1" customWidth="1"/>
    <col min="14865" max="14867" width="16.5703125" style="1"/>
    <col min="14868" max="14870" width="17.28515625" style="1" bestFit="1" customWidth="1"/>
    <col min="14871" max="15068" width="16.5703125" style="1"/>
    <col min="15069" max="15069" width="54.42578125" style="1" customWidth="1"/>
    <col min="15070" max="15102" width="15.5703125" style="1" bestFit="1" customWidth="1"/>
    <col min="15103" max="15103" width="15.5703125" style="1" customWidth="1"/>
    <col min="15104" max="15120" width="15.5703125" style="1" bestFit="1" customWidth="1"/>
    <col min="15121" max="15123" width="16.5703125" style="1"/>
    <col min="15124" max="15126" width="17.28515625" style="1" bestFit="1" customWidth="1"/>
    <col min="15127" max="15324" width="16.5703125" style="1"/>
    <col min="15325" max="15325" width="54.42578125" style="1" customWidth="1"/>
    <col min="15326" max="15358" width="15.5703125" style="1" bestFit="1" customWidth="1"/>
    <col min="15359" max="15359" width="15.5703125" style="1" customWidth="1"/>
    <col min="15360" max="15376" width="15.5703125" style="1" bestFit="1" customWidth="1"/>
    <col min="15377" max="15379" width="16.5703125" style="1"/>
    <col min="15380" max="15382" width="17.28515625" style="1" bestFit="1" customWidth="1"/>
    <col min="15383" max="15580" width="16.5703125" style="1"/>
    <col min="15581" max="15581" width="54.42578125" style="1" customWidth="1"/>
    <col min="15582" max="15614" width="15.5703125" style="1" bestFit="1" customWidth="1"/>
    <col min="15615" max="15615" width="15.5703125" style="1" customWidth="1"/>
    <col min="15616" max="15632" width="15.5703125" style="1" bestFit="1" customWidth="1"/>
    <col min="15633" max="15635" width="16.5703125" style="1"/>
    <col min="15636" max="15638" width="17.28515625" style="1" bestFit="1" customWidth="1"/>
    <col min="15639" max="15836" width="16.5703125" style="1"/>
    <col min="15837" max="15837" width="54.42578125" style="1" customWidth="1"/>
    <col min="15838" max="15870" width="15.5703125" style="1" bestFit="1" customWidth="1"/>
    <col min="15871" max="15871" width="15.5703125" style="1" customWidth="1"/>
    <col min="15872" max="15888" width="15.5703125" style="1" bestFit="1" customWidth="1"/>
    <col min="15889" max="15891" width="16.5703125" style="1"/>
    <col min="15892" max="15894" width="17.28515625" style="1" bestFit="1" customWidth="1"/>
    <col min="15895" max="16092" width="16.5703125" style="1"/>
    <col min="16093" max="16093" width="54.42578125" style="1" customWidth="1"/>
    <col min="16094" max="16126" width="15.5703125" style="1" bestFit="1" customWidth="1"/>
    <col min="16127" max="16127" width="15.5703125" style="1" customWidth="1"/>
    <col min="16128" max="16144" width="15.5703125" style="1" bestFit="1" customWidth="1"/>
    <col min="16145" max="16147" width="16.5703125" style="1"/>
    <col min="16148" max="16150" width="17.28515625" style="1" bestFit="1" customWidth="1"/>
    <col min="16151" max="16384" width="16.5703125" style="1"/>
  </cols>
  <sheetData>
    <row r="1" spans="1:59" s="224" customFormat="1" ht="40.5" customHeight="1" thickBot="1">
      <c r="A1" s="219" t="s">
        <v>1003</v>
      </c>
      <c r="B1" s="788"/>
      <c r="C1" s="789"/>
      <c r="D1" s="789"/>
      <c r="E1" s="789"/>
      <c r="F1" s="789"/>
      <c r="G1" s="789"/>
      <c r="H1" s="789"/>
      <c r="I1" s="789"/>
      <c r="J1" s="789"/>
      <c r="K1" s="789"/>
      <c r="L1" s="789"/>
      <c r="M1" s="789"/>
      <c r="N1" s="789"/>
      <c r="O1" s="789"/>
      <c r="P1" s="789"/>
      <c r="Q1" s="789"/>
      <c r="R1" s="789"/>
      <c r="S1" s="789"/>
      <c r="T1" s="789"/>
      <c r="U1" s="789"/>
      <c r="V1" s="789"/>
      <c r="W1" s="789"/>
      <c r="X1" s="789"/>
      <c r="Y1" s="222"/>
      <c r="Z1" s="222"/>
      <c r="AA1" s="222"/>
      <c r="AB1" s="222"/>
      <c r="AC1" s="222"/>
      <c r="AD1" s="222"/>
      <c r="AE1" s="223"/>
      <c r="AF1" s="222"/>
      <c r="AG1" s="222"/>
      <c r="AH1" s="222"/>
      <c r="AI1" s="222"/>
      <c r="AJ1" s="222"/>
      <c r="AK1" s="222"/>
      <c r="AL1" s="222"/>
      <c r="AM1" s="223"/>
      <c r="AN1" s="223"/>
      <c r="AO1" s="223"/>
      <c r="AP1" s="222"/>
      <c r="AQ1" s="222"/>
      <c r="AR1" s="222"/>
      <c r="AS1" s="222"/>
      <c r="AT1" s="222"/>
      <c r="AU1" s="222"/>
      <c r="AV1" s="222"/>
      <c r="AW1" s="222"/>
      <c r="AX1" s="222"/>
      <c r="AY1" s="222"/>
      <c r="AZ1" s="222"/>
      <c r="BG1" s="959"/>
    </row>
    <row r="2" spans="1:59" s="745" customFormat="1" ht="16.5" customHeight="1" thickBot="1">
      <c r="A2" s="452" t="s">
        <v>393</v>
      </c>
      <c r="B2" s="739">
        <v>39454</v>
      </c>
      <c r="C2" s="740">
        <v>39485</v>
      </c>
      <c r="D2" s="740">
        <v>39514</v>
      </c>
      <c r="E2" s="740">
        <v>39545</v>
      </c>
      <c r="F2" s="740">
        <v>39575</v>
      </c>
      <c r="G2" s="740">
        <v>39606</v>
      </c>
      <c r="H2" s="740">
        <v>39636</v>
      </c>
      <c r="I2" s="740">
        <v>39667</v>
      </c>
      <c r="J2" s="740">
        <v>39698</v>
      </c>
      <c r="K2" s="740">
        <v>39728</v>
      </c>
      <c r="L2" s="740">
        <v>39759</v>
      </c>
      <c r="M2" s="740">
        <v>39789</v>
      </c>
      <c r="N2" s="740">
        <v>39820</v>
      </c>
      <c r="O2" s="740">
        <v>39851</v>
      </c>
      <c r="P2" s="740">
        <v>39879</v>
      </c>
      <c r="Q2" s="740">
        <v>39910</v>
      </c>
      <c r="R2" s="740">
        <v>39940</v>
      </c>
      <c r="S2" s="740">
        <v>39971</v>
      </c>
      <c r="T2" s="740">
        <v>40001</v>
      </c>
      <c r="U2" s="740">
        <v>40032</v>
      </c>
      <c r="V2" s="740">
        <v>40063</v>
      </c>
      <c r="W2" s="740">
        <v>40093</v>
      </c>
      <c r="X2" s="740">
        <v>40124</v>
      </c>
      <c r="Y2" s="741">
        <v>40154</v>
      </c>
      <c r="Z2" s="741">
        <v>40185</v>
      </c>
      <c r="AA2" s="741">
        <v>40216</v>
      </c>
      <c r="AB2" s="741">
        <v>40244</v>
      </c>
      <c r="AC2" s="741">
        <v>40275</v>
      </c>
      <c r="AD2" s="741">
        <v>40305</v>
      </c>
      <c r="AE2" s="741">
        <v>40336</v>
      </c>
      <c r="AF2" s="741">
        <v>40366</v>
      </c>
      <c r="AG2" s="741">
        <v>40397</v>
      </c>
      <c r="AH2" s="741">
        <v>40428</v>
      </c>
      <c r="AI2" s="741">
        <v>40458</v>
      </c>
      <c r="AJ2" s="741">
        <v>40489</v>
      </c>
      <c r="AK2" s="741">
        <v>40519</v>
      </c>
      <c r="AL2" s="741">
        <v>40550</v>
      </c>
      <c r="AM2" s="741">
        <v>40581</v>
      </c>
      <c r="AN2" s="741">
        <v>40603</v>
      </c>
      <c r="AO2" s="741">
        <v>40634</v>
      </c>
      <c r="AP2" s="741">
        <v>40670</v>
      </c>
      <c r="AQ2" s="741">
        <v>40701</v>
      </c>
      <c r="AR2" s="741">
        <v>40731</v>
      </c>
      <c r="AS2" s="741">
        <v>40762</v>
      </c>
      <c r="AT2" s="741">
        <v>40793</v>
      </c>
      <c r="AU2" s="741">
        <v>40823</v>
      </c>
      <c r="AV2" s="741">
        <v>40854</v>
      </c>
      <c r="AW2" s="741">
        <v>40884</v>
      </c>
      <c r="AX2" s="741">
        <v>40915</v>
      </c>
      <c r="AY2" s="741">
        <v>40946</v>
      </c>
      <c r="AZ2" s="742">
        <v>40975</v>
      </c>
      <c r="BA2" s="741">
        <v>41006</v>
      </c>
      <c r="BB2" s="741">
        <v>41036</v>
      </c>
      <c r="BC2" s="743">
        <v>41067</v>
      </c>
      <c r="BD2" s="741">
        <v>41097</v>
      </c>
      <c r="BE2" s="741">
        <v>41128</v>
      </c>
      <c r="BF2" s="744">
        <v>41159</v>
      </c>
      <c r="BG2" s="960"/>
    </row>
    <row r="3" spans="1:59" ht="15.75" customHeight="1">
      <c r="A3" s="790" t="s">
        <v>1004</v>
      </c>
      <c r="B3" s="791">
        <v>2692941.2037918102</v>
      </c>
      <c r="C3" s="792">
        <v>2980062.5700288899</v>
      </c>
      <c r="D3" s="792">
        <v>3828516.0907855001</v>
      </c>
      <c r="E3" s="792">
        <v>3335427.2627464901</v>
      </c>
      <c r="F3" s="792">
        <v>3216128.2487878101</v>
      </c>
      <c r="G3" s="792">
        <v>3540068.5889336299</v>
      </c>
      <c r="H3" s="792">
        <v>3330525.9534148597</v>
      </c>
      <c r="I3" s="792">
        <v>3421217.4307888099</v>
      </c>
      <c r="J3" s="792">
        <v>3601974.1175574204</v>
      </c>
      <c r="K3" s="792">
        <v>3279010.7948451499</v>
      </c>
      <c r="L3" s="792">
        <v>3272800.6601142301</v>
      </c>
      <c r="M3" s="792">
        <v>3650643.8875920903</v>
      </c>
      <c r="N3" s="792">
        <v>3586681.8993971697</v>
      </c>
      <c r="O3" s="792">
        <v>3535487.0574134598</v>
      </c>
      <c r="P3" s="792">
        <v>3582165.8870606096</v>
      </c>
      <c r="Q3" s="792">
        <v>3436616.0037365905</v>
      </c>
      <c r="R3" s="792">
        <v>3276375.8015820603</v>
      </c>
      <c r="S3" s="792">
        <v>3447099.8900724505</v>
      </c>
      <c r="T3" s="792">
        <v>3163037.9738287297</v>
      </c>
      <c r="U3" s="792">
        <v>3345031.4048106801</v>
      </c>
      <c r="V3" s="792">
        <v>3103474.0626764502</v>
      </c>
      <c r="W3" s="792">
        <v>3221609.7409526403</v>
      </c>
      <c r="X3" s="792">
        <v>3384951.2825352699</v>
      </c>
      <c r="Y3" s="793">
        <v>3386526.4529647203</v>
      </c>
      <c r="Z3" s="793">
        <v>3325097.7404491701</v>
      </c>
      <c r="AA3" s="793">
        <v>3592910.9157014</v>
      </c>
      <c r="AB3" s="793">
        <v>3705395.4925180599</v>
      </c>
      <c r="AC3" s="793">
        <v>3730491.8214523299</v>
      </c>
      <c r="AD3" s="793">
        <v>3746773.5517950994</v>
      </c>
      <c r="AE3" s="793">
        <v>3679093.5573046496</v>
      </c>
      <c r="AF3" s="793">
        <v>3677784.81064132</v>
      </c>
      <c r="AG3" s="793">
        <v>3820261.4414482596</v>
      </c>
      <c r="AH3" s="793">
        <v>3720439.9920540997</v>
      </c>
      <c r="AI3" s="793">
        <v>3728421.7610204001</v>
      </c>
      <c r="AJ3" s="793">
        <v>3795630.5629028701</v>
      </c>
      <c r="AK3" s="793">
        <v>3830281.9548448599</v>
      </c>
      <c r="AL3" s="793">
        <v>4025525.9522742494</v>
      </c>
      <c r="AM3" s="793">
        <v>3993306.2411607606</v>
      </c>
      <c r="AN3" s="793">
        <v>3964078.3781111008</v>
      </c>
      <c r="AO3" s="793">
        <v>4036180.1045141607</v>
      </c>
      <c r="AP3" s="793">
        <v>4038012.6479655597</v>
      </c>
      <c r="AQ3" s="793">
        <v>4124177.5065192706</v>
      </c>
      <c r="AR3" s="793">
        <v>4358148.2503429595</v>
      </c>
      <c r="AS3" s="793">
        <v>4308467.0606602496</v>
      </c>
      <c r="AT3" s="793">
        <v>4437003.1649445398</v>
      </c>
      <c r="AU3" s="793">
        <v>4251145.50232861</v>
      </c>
      <c r="AV3" s="793">
        <v>4242584.6750850603</v>
      </c>
      <c r="AW3" s="793">
        <v>4920850.2428663997</v>
      </c>
      <c r="AX3" s="793">
        <v>5061389.5019644098</v>
      </c>
      <c r="AY3" s="793">
        <v>4723959.7616856508</v>
      </c>
      <c r="AZ3" s="794">
        <v>4782835.6337039201</v>
      </c>
      <c r="BA3" s="795">
        <v>4908567.5678787204</v>
      </c>
      <c r="BB3" s="795">
        <v>4720275.6022558203</v>
      </c>
      <c r="BC3" s="795">
        <v>4901423.6883640904</v>
      </c>
      <c r="BD3" s="796">
        <v>4780573.8020722298</v>
      </c>
      <c r="BE3" s="796">
        <v>4598440.9871754199</v>
      </c>
      <c r="BF3" s="797">
        <v>4714681.2815687908</v>
      </c>
    </row>
    <row r="4" spans="1:59" ht="15.75" customHeight="1">
      <c r="A4" s="753" t="s">
        <v>1005</v>
      </c>
      <c r="B4" s="754">
        <v>2547144.7538897796</v>
      </c>
      <c r="C4" s="755">
        <v>2795785.2344318703</v>
      </c>
      <c r="D4" s="755">
        <v>3647373.34165905</v>
      </c>
      <c r="E4" s="755">
        <v>3163905.8565579904</v>
      </c>
      <c r="F4" s="755">
        <v>2998531.51455364</v>
      </c>
      <c r="G4" s="755">
        <v>3249153.5986596099</v>
      </c>
      <c r="H4" s="755">
        <v>2978275.5485042399</v>
      </c>
      <c r="I4" s="755">
        <v>3078245.6651923503</v>
      </c>
      <c r="J4" s="755">
        <v>3166255.9306632704</v>
      </c>
      <c r="K4" s="755">
        <v>2973440.4331894103</v>
      </c>
      <c r="L4" s="755">
        <v>2938885.1847815802</v>
      </c>
      <c r="M4" s="755">
        <v>3290965.3665984604</v>
      </c>
      <c r="N4" s="755">
        <v>3280374.88542896</v>
      </c>
      <c r="O4" s="755">
        <v>3131802.5212633801</v>
      </c>
      <c r="P4" s="755">
        <v>3063627.2454919801</v>
      </c>
      <c r="Q4" s="755">
        <v>3047116.1224901904</v>
      </c>
      <c r="R4" s="755">
        <v>2892753.0699299001</v>
      </c>
      <c r="S4" s="755">
        <v>3051373.1993283601</v>
      </c>
      <c r="T4" s="755">
        <v>2791062.5340130292</v>
      </c>
      <c r="U4" s="755">
        <v>2894016.1334941001</v>
      </c>
      <c r="V4" s="755">
        <v>2713328.35438825</v>
      </c>
      <c r="W4" s="755">
        <v>2790999.5976608703</v>
      </c>
      <c r="X4" s="755">
        <v>3003851.1169757596</v>
      </c>
      <c r="Y4" s="24">
        <v>3014321.0248057009</v>
      </c>
      <c r="Z4" s="24">
        <v>2961734.7396792402</v>
      </c>
      <c r="AA4" s="24">
        <v>3102406.1419069199</v>
      </c>
      <c r="AB4" s="24">
        <v>3236095.5816635699</v>
      </c>
      <c r="AC4" s="24">
        <v>3320166.7991482196</v>
      </c>
      <c r="AD4" s="24">
        <v>3277304.7663187496</v>
      </c>
      <c r="AE4" s="24">
        <v>3053340.2942528198</v>
      </c>
      <c r="AF4" s="24">
        <v>3016516.16983055</v>
      </c>
      <c r="AG4" s="24">
        <v>3084764.1470948495</v>
      </c>
      <c r="AH4" s="24">
        <v>3206359.5474801995</v>
      </c>
      <c r="AI4" s="24">
        <v>3196264.3551671803</v>
      </c>
      <c r="AJ4" s="24">
        <v>3161146.9032742204</v>
      </c>
      <c r="AK4" s="24">
        <v>3335696.3892320897</v>
      </c>
      <c r="AL4" s="24">
        <v>3421189.6417127494</v>
      </c>
      <c r="AM4" s="24">
        <v>3370451.2471267609</v>
      </c>
      <c r="AN4" s="24">
        <v>3407005.9129444803</v>
      </c>
      <c r="AO4" s="24">
        <v>3499314.0585249607</v>
      </c>
      <c r="AP4" s="24">
        <v>3581657.6810793993</v>
      </c>
      <c r="AQ4" s="24">
        <v>3634010.8038613107</v>
      </c>
      <c r="AR4" s="24">
        <v>3570526.3090979098</v>
      </c>
      <c r="AS4" s="24">
        <v>3675153.8113870304</v>
      </c>
      <c r="AT4" s="24">
        <v>3774240.2105874</v>
      </c>
      <c r="AU4" s="24">
        <v>3770834.3659229102</v>
      </c>
      <c r="AV4" s="24">
        <v>3719083.1449257</v>
      </c>
      <c r="AW4" s="24">
        <v>4208872.3034230089</v>
      </c>
      <c r="AX4" s="24">
        <v>4311753.0750319101</v>
      </c>
      <c r="AY4" s="24">
        <v>4035164.2672288702</v>
      </c>
      <c r="AZ4" s="113">
        <v>4109235.5276250304</v>
      </c>
      <c r="BA4" s="756">
        <v>4175132.2303440506</v>
      </c>
      <c r="BB4" s="756">
        <v>3873451.9269503602</v>
      </c>
      <c r="BC4" s="756">
        <v>4016603.2587116705</v>
      </c>
      <c r="BD4" s="722">
        <v>4056022.4942166493</v>
      </c>
      <c r="BE4" s="722">
        <v>3872154.1959558497</v>
      </c>
      <c r="BF4" s="723">
        <v>3902039.2467086003</v>
      </c>
    </row>
    <row r="5" spans="1:59" ht="15.75" customHeight="1">
      <c r="A5" s="753" t="s">
        <v>1006</v>
      </c>
      <c r="B5" s="754">
        <v>136897.25681233002</v>
      </c>
      <c r="C5" s="755">
        <v>160731.72415692999</v>
      </c>
      <c r="D5" s="755">
        <v>152321.67609751999</v>
      </c>
      <c r="E5" s="755">
        <v>139010.59583164999</v>
      </c>
      <c r="F5" s="755">
        <v>173298.16929736998</v>
      </c>
      <c r="G5" s="755">
        <v>203361.96849604999</v>
      </c>
      <c r="H5" s="755">
        <v>269222.59444163</v>
      </c>
      <c r="I5" s="755">
        <v>279658.58110685</v>
      </c>
      <c r="J5" s="755">
        <v>363268.93207635998</v>
      </c>
      <c r="K5" s="755">
        <v>256957.70833838001</v>
      </c>
      <c r="L5" s="755">
        <v>282212.46375926002</v>
      </c>
      <c r="M5" s="755">
        <v>303092.56551647995</v>
      </c>
      <c r="N5" s="755">
        <v>265881.94202622998</v>
      </c>
      <c r="O5" s="755">
        <v>346409.09766358003</v>
      </c>
      <c r="P5" s="755">
        <v>399712.18313646002</v>
      </c>
      <c r="Q5" s="755">
        <v>303289.71734110999</v>
      </c>
      <c r="R5" s="755">
        <v>319857.31606464001</v>
      </c>
      <c r="S5" s="755">
        <v>334913.23881448997</v>
      </c>
      <c r="T5" s="755">
        <v>321477.06729215995</v>
      </c>
      <c r="U5" s="755">
        <v>388168.34776439</v>
      </c>
      <c r="V5" s="755">
        <v>343389.93355237</v>
      </c>
      <c r="W5" s="755">
        <v>375322.88176403998</v>
      </c>
      <c r="X5" s="755">
        <v>326445.10540083004</v>
      </c>
      <c r="Y5" s="24">
        <v>321942.54793698998</v>
      </c>
      <c r="Z5" s="24">
        <v>315217.09788851003</v>
      </c>
      <c r="AA5" s="24">
        <v>422851.22937796003</v>
      </c>
      <c r="AB5" s="24">
        <v>406198.27553769998</v>
      </c>
      <c r="AC5" s="24">
        <v>360310.10457768</v>
      </c>
      <c r="AD5" s="24">
        <v>406787.25077508</v>
      </c>
      <c r="AE5" s="24">
        <v>534035.98276703001</v>
      </c>
      <c r="AF5" s="24">
        <v>565810.96286631003</v>
      </c>
      <c r="AG5" s="24">
        <v>644540.62202742009</v>
      </c>
      <c r="AH5" s="24">
        <v>446568.29729437002</v>
      </c>
      <c r="AI5" s="24">
        <v>459764.05876886001</v>
      </c>
      <c r="AJ5" s="24">
        <v>557596.50571832992</v>
      </c>
      <c r="AK5" s="24">
        <v>443852.91382714</v>
      </c>
      <c r="AL5" s="24">
        <v>537166.65989172994</v>
      </c>
      <c r="AM5" s="24">
        <v>553884.98993018002</v>
      </c>
      <c r="AN5" s="24">
        <v>495248.51049199002</v>
      </c>
      <c r="AO5" s="24">
        <v>472716.62997927004</v>
      </c>
      <c r="AP5" s="24">
        <v>406072.85013291996</v>
      </c>
      <c r="AQ5" s="24">
        <v>435846.35858817998</v>
      </c>
      <c r="AR5" s="24">
        <v>699968.82580728002</v>
      </c>
      <c r="AS5" s="24">
        <v>562891.48764300998</v>
      </c>
      <c r="AT5" s="24">
        <v>589677.82606907992</v>
      </c>
      <c r="AU5" s="24">
        <v>427933.99423885997</v>
      </c>
      <c r="AV5" s="24">
        <v>464116.30189885997</v>
      </c>
      <c r="AW5" s="24">
        <v>604248.3296349399</v>
      </c>
      <c r="AX5" s="24">
        <v>659386.43628698995</v>
      </c>
      <c r="AY5" s="24">
        <v>610605.35482467001</v>
      </c>
      <c r="AZ5" s="113">
        <v>603138.46962368011</v>
      </c>
      <c r="BA5" s="756">
        <v>643776.70807828999</v>
      </c>
      <c r="BB5" s="756">
        <v>685731.30180215999</v>
      </c>
      <c r="BC5" s="756">
        <v>712062.34801845998</v>
      </c>
      <c r="BD5" s="722">
        <v>582746.03987789003</v>
      </c>
      <c r="BE5" s="722">
        <v>557478.11830631003</v>
      </c>
      <c r="BF5" s="723">
        <v>627390.14636596001</v>
      </c>
    </row>
    <row r="6" spans="1:59" ht="15.75" customHeight="1">
      <c r="A6" s="753" t="s">
        <v>1007</v>
      </c>
      <c r="B6" s="754">
        <v>8899.1930897000002</v>
      </c>
      <c r="C6" s="755">
        <v>23545.611440090001</v>
      </c>
      <c r="D6" s="755">
        <v>28821.073028930001</v>
      </c>
      <c r="E6" s="755">
        <v>32510.810356849997</v>
      </c>
      <c r="F6" s="755">
        <v>44298.564936800001</v>
      </c>
      <c r="G6" s="755">
        <v>87553.021777970003</v>
      </c>
      <c r="H6" s="755">
        <v>83027.810468990006</v>
      </c>
      <c r="I6" s="755">
        <v>63313.184489610001</v>
      </c>
      <c r="J6" s="755">
        <v>72449.254817789988</v>
      </c>
      <c r="K6" s="755">
        <v>48612.653317360004</v>
      </c>
      <c r="L6" s="755">
        <v>51703.011573390002</v>
      </c>
      <c r="M6" s="755">
        <v>56585.955477150004</v>
      </c>
      <c r="N6" s="755">
        <v>40425.071941980001</v>
      </c>
      <c r="O6" s="755">
        <v>57275.438486500003</v>
      </c>
      <c r="P6" s="755">
        <v>118826.45843216999</v>
      </c>
      <c r="Q6" s="755">
        <v>86210.163905289999</v>
      </c>
      <c r="R6" s="755">
        <v>63765.415587519994</v>
      </c>
      <c r="S6" s="755">
        <v>60813.4519296</v>
      </c>
      <c r="T6" s="755">
        <v>50498.372523539998</v>
      </c>
      <c r="U6" s="755">
        <v>62846.923552190005</v>
      </c>
      <c r="V6" s="755">
        <v>46755.774735830004</v>
      </c>
      <c r="W6" s="755">
        <v>55287.261527730006</v>
      </c>
      <c r="X6" s="755">
        <v>54655.060158679997</v>
      </c>
      <c r="Y6" s="24">
        <v>50262.880222029999</v>
      </c>
      <c r="Z6" s="24">
        <v>48145.902881419999</v>
      </c>
      <c r="AA6" s="24">
        <v>67653.544416520002</v>
      </c>
      <c r="AB6" s="24">
        <v>63101.635316790002</v>
      </c>
      <c r="AC6" s="24">
        <v>50014.917726430001</v>
      </c>
      <c r="AD6" s="24">
        <v>62681.534701269993</v>
      </c>
      <c r="AE6" s="24">
        <v>91717.280284799999</v>
      </c>
      <c r="AF6" s="24">
        <v>95457.677944460011</v>
      </c>
      <c r="AG6" s="24">
        <v>90956.672325990003</v>
      </c>
      <c r="AH6" s="24">
        <v>67512.147279529992</v>
      </c>
      <c r="AI6" s="24">
        <v>72393.347084359993</v>
      </c>
      <c r="AJ6" s="24">
        <v>76887.153910320005</v>
      </c>
      <c r="AK6" s="24">
        <v>50732.651785629998</v>
      </c>
      <c r="AL6" s="24">
        <v>67169.650669769995</v>
      </c>
      <c r="AM6" s="24">
        <v>68970.004103820014</v>
      </c>
      <c r="AN6" s="24">
        <v>61823.954674629997</v>
      </c>
      <c r="AO6" s="24">
        <v>64149.416009929999</v>
      </c>
      <c r="AP6" s="24">
        <v>50282.11675324</v>
      </c>
      <c r="AQ6" s="24">
        <v>54320.344069779996</v>
      </c>
      <c r="AR6" s="24">
        <v>87653.11543777</v>
      </c>
      <c r="AS6" s="24">
        <v>70421.761630210007</v>
      </c>
      <c r="AT6" s="24">
        <v>73085.128288060005</v>
      </c>
      <c r="AU6" s="24">
        <v>52377.14216684</v>
      </c>
      <c r="AV6" s="24">
        <v>59385.2282605</v>
      </c>
      <c r="AW6" s="24">
        <v>107729.60980845</v>
      </c>
      <c r="AX6" s="24">
        <v>90249.990645509999</v>
      </c>
      <c r="AY6" s="24">
        <v>78190.139632110004</v>
      </c>
      <c r="AZ6" s="113">
        <v>70461.636455210013</v>
      </c>
      <c r="BA6" s="756">
        <v>89658.629456380004</v>
      </c>
      <c r="BB6" s="756">
        <v>161092.37350329998</v>
      </c>
      <c r="BC6" s="756">
        <v>172758.08163395998</v>
      </c>
      <c r="BD6" s="722">
        <v>141805.26797769</v>
      </c>
      <c r="BE6" s="722">
        <v>168808.67291326</v>
      </c>
      <c r="BF6" s="723">
        <v>185251.88849423002</v>
      </c>
    </row>
    <row r="7" spans="1:59" ht="15.75" customHeight="1">
      <c r="A7" s="798" t="s">
        <v>393</v>
      </c>
      <c r="B7" s="754"/>
      <c r="C7" s="755"/>
      <c r="D7" s="755"/>
      <c r="E7" s="755"/>
      <c r="F7" s="755"/>
      <c r="G7" s="755"/>
      <c r="H7" s="755"/>
      <c r="I7" s="755"/>
      <c r="J7" s="755"/>
      <c r="K7" s="755"/>
      <c r="L7" s="755"/>
      <c r="M7" s="755"/>
      <c r="N7" s="755"/>
      <c r="O7" s="755"/>
      <c r="P7" s="755"/>
      <c r="Q7" s="755"/>
      <c r="R7" s="755"/>
      <c r="S7" s="755"/>
      <c r="T7" s="755"/>
      <c r="U7" s="755"/>
      <c r="V7" s="755"/>
      <c r="W7" s="755"/>
      <c r="X7" s="755"/>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113"/>
      <c r="BA7" s="756"/>
      <c r="BB7" s="756"/>
      <c r="BC7" s="756"/>
      <c r="BD7" s="722"/>
      <c r="BE7" s="722"/>
      <c r="BF7" s="723"/>
    </row>
    <row r="8" spans="1:59" ht="15.75" customHeight="1">
      <c r="A8" s="746" t="s">
        <v>1008</v>
      </c>
      <c r="B8" s="754">
        <v>3055565.3820293201</v>
      </c>
      <c r="C8" s="755">
        <v>3233116.5228536697</v>
      </c>
      <c r="D8" s="755">
        <v>3452094.18259286</v>
      </c>
      <c r="E8" s="755">
        <v>3749496.4953526808</v>
      </c>
      <c r="F8" s="755">
        <v>3553061.0586328404</v>
      </c>
      <c r="G8" s="755">
        <v>3619857.1840341003</v>
      </c>
      <c r="H8" s="755">
        <v>3968629.06489093</v>
      </c>
      <c r="I8" s="755">
        <v>4070429.8854123801</v>
      </c>
      <c r="J8" s="755">
        <v>4438497.3872117903</v>
      </c>
      <c r="K8" s="755">
        <v>4103304.51487805</v>
      </c>
      <c r="L8" s="755">
        <v>4118172.8263015002</v>
      </c>
      <c r="M8" s="755">
        <v>4309523.0556881195</v>
      </c>
      <c r="N8" s="755">
        <v>4569149.45622609</v>
      </c>
      <c r="O8" s="755">
        <v>4428959.1926714005</v>
      </c>
      <c r="P8" s="755">
        <v>4331102.2689487897</v>
      </c>
      <c r="Q8" s="755">
        <v>4431343.5066172797</v>
      </c>
      <c r="R8" s="755">
        <v>4398124.9333831603</v>
      </c>
      <c r="S8" s="755">
        <v>4592410.8033331903</v>
      </c>
      <c r="T8" s="755">
        <v>4585570.2292837193</v>
      </c>
      <c r="U8" s="755">
        <v>4959974.8492079899</v>
      </c>
      <c r="V8" s="755">
        <v>5124990.15980375</v>
      </c>
      <c r="W8" s="755">
        <v>5520904.9636725495</v>
      </c>
      <c r="X8" s="755">
        <v>5517661.6974670403</v>
      </c>
      <c r="Y8" s="24">
        <v>5763511.2153961603</v>
      </c>
      <c r="Z8" s="24">
        <v>5805454.9134858595</v>
      </c>
      <c r="AA8" s="24">
        <v>5991928.5467282999</v>
      </c>
      <c r="AB8" s="24">
        <v>6056859.1041265484</v>
      </c>
      <c r="AC8" s="24">
        <v>5929198.9236243591</v>
      </c>
      <c r="AD8" s="24">
        <v>5741044.6264875</v>
      </c>
      <c r="AE8" s="24">
        <v>5927508.1735112211</v>
      </c>
      <c r="AF8" s="24">
        <v>5983085.6080517592</v>
      </c>
      <c r="AG8" s="24">
        <v>6098142.4076491203</v>
      </c>
      <c r="AH8" s="24">
        <v>5968898.9678823808</v>
      </c>
      <c r="AI8" s="24">
        <v>5891857.47681286</v>
      </c>
      <c r="AJ8" s="24">
        <v>5868409.2070587194</v>
      </c>
      <c r="AK8" s="24">
        <v>5954260.4522725996</v>
      </c>
      <c r="AL8" s="24">
        <v>5994451.0941333305</v>
      </c>
      <c r="AM8" s="24">
        <v>6206538.5933097806</v>
      </c>
      <c r="AN8" s="24">
        <v>6229106.6060267594</v>
      </c>
      <c r="AO8" s="24">
        <v>6282334.3587012403</v>
      </c>
      <c r="AP8" s="24">
        <v>6435147.4244899303</v>
      </c>
      <c r="AQ8" s="24">
        <v>6534832.1723704999</v>
      </c>
      <c r="AR8" s="24">
        <v>6520956.7754811905</v>
      </c>
      <c r="AS8" s="24">
        <v>6636783.2696717698</v>
      </c>
      <c r="AT8" s="24">
        <v>6615820.2023807494</v>
      </c>
      <c r="AU8" s="24">
        <v>6374301.6977349808</v>
      </c>
      <c r="AV8" s="24">
        <v>6437190.4146488095</v>
      </c>
      <c r="AW8" s="24">
        <v>6531913.0086532207</v>
      </c>
      <c r="AX8" s="24">
        <v>6928387.8316565603</v>
      </c>
      <c r="AY8" s="24">
        <v>6733184.4432087699</v>
      </c>
      <c r="AZ8" s="113">
        <v>6747988.6838776506</v>
      </c>
      <c r="BA8" s="756">
        <v>6635865.2482056795</v>
      </c>
      <c r="BB8" s="756">
        <v>7068508.8604237195</v>
      </c>
      <c r="BC8" s="756">
        <v>6883438.6474090302</v>
      </c>
      <c r="BD8" s="722">
        <v>6988346.5469491398</v>
      </c>
      <c r="BE8" s="722">
        <v>7525362.5677707912</v>
      </c>
      <c r="BF8" s="723">
        <v>7672388.9987465506</v>
      </c>
    </row>
    <row r="9" spans="1:59" ht="15.75" customHeight="1">
      <c r="A9" s="746" t="s">
        <v>1009</v>
      </c>
      <c r="B9" s="754">
        <v>1762288.31763001</v>
      </c>
      <c r="C9" s="755">
        <v>1876638.5000926699</v>
      </c>
      <c r="D9" s="755">
        <v>1878292.4540871999</v>
      </c>
      <c r="E9" s="755">
        <v>2218544.9206913006</v>
      </c>
      <c r="F9" s="755">
        <v>1960082.8365524302</v>
      </c>
      <c r="G9" s="755">
        <v>2024608.8877725601</v>
      </c>
      <c r="H9" s="755">
        <v>2379208.46577369</v>
      </c>
      <c r="I9" s="755">
        <v>2399087.6371493898</v>
      </c>
      <c r="J9" s="755">
        <v>2579806.6768515697</v>
      </c>
      <c r="K9" s="755">
        <v>2284318.45516585</v>
      </c>
      <c r="L9" s="755">
        <v>2304237.0411465</v>
      </c>
      <c r="M9" s="755">
        <v>2293605.8389109499</v>
      </c>
      <c r="N9" s="755">
        <v>2310131.5092459903</v>
      </c>
      <c r="O9" s="755">
        <v>2177342.8532161503</v>
      </c>
      <c r="P9" s="755">
        <v>2132401.18807165</v>
      </c>
      <c r="Q9" s="755">
        <v>2254743.4376274897</v>
      </c>
      <c r="R9" s="755">
        <v>2162674.7918744101</v>
      </c>
      <c r="S9" s="755">
        <v>2323644.5855058203</v>
      </c>
      <c r="T9" s="755">
        <v>2337949.2950193998</v>
      </c>
      <c r="U9" s="755">
        <v>2723381.0108428197</v>
      </c>
      <c r="V9" s="755">
        <v>2815361.8558841497</v>
      </c>
      <c r="W9" s="755">
        <v>2977716.70359013</v>
      </c>
      <c r="X9" s="755">
        <v>2987679.50888544</v>
      </c>
      <c r="Y9" s="24">
        <v>3147266.3179411096</v>
      </c>
      <c r="Z9" s="24">
        <v>3213622.5066537396</v>
      </c>
      <c r="AA9" s="24">
        <v>3425157.10620833</v>
      </c>
      <c r="AB9" s="24">
        <v>3351750.5290973797</v>
      </c>
      <c r="AC9" s="24">
        <v>3182452.48673394</v>
      </c>
      <c r="AD9" s="24">
        <v>3026986.0146167004</v>
      </c>
      <c r="AE9" s="24">
        <v>3090557.2901347098</v>
      </c>
      <c r="AF9" s="24">
        <v>3095785.25716034</v>
      </c>
      <c r="AG9" s="24">
        <v>3064458.4495620201</v>
      </c>
      <c r="AH9" s="24">
        <v>2928000.14430675</v>
      </c>
      <c r="AI9" s="24">
        <v>2862333.9910798902</v>
      </c>
      <c r="AJ9" s="24">
        <v>2834528.7622850197</v>
      </c>
      <c r="AK9" s="24">
        <v>2858793.5777189401</v>
      </c>
      <c r="AL9" s="24">
        <v>2842300.06994408</v>
      </c>
      <c r="AM9" s="24">
        <v>2912007.6656416003</v>
      </c>
      <c r="AN9" s="24">
        <v>2810623.3112614206</v>
      </c>
      <c r="AO9" s="24">
        <v>2716040.5366137498</v>
      </c>
      <c r="AP9" s="24">
        <v>2763905.5592060401</v>
      </c>
      <c r="AQ9" s="24">
        <v>2784720.3908412298</v>
      </c>
      <c r="AR9" s="24">
        <v>2756396.2437447803</v>
      </c>
      <c r="AS9" s="24">
        <v>2801780.87265412</v>
      </c>
      <c r="AT9" s="24">
        <v>2792617.1234580898</v>
      </c>
      <c r="AU9" s="24">
        <v>2636921.9322552299</v>
      </c>
      <c r="AV9" s="24">
        <v>2587895.0969157196</v>
      </c>
      <c r="AW9" s="24">
        <v>2704981.0770027996</v>
      </c>
      <c r="AX9" s="24">
        <v>2881204.1709744199</v>
      </c>
      <c r="AY9" s="24">
        <v>2784961.5948427203</v>
      </c>
      <c r="AZ9" s="113">
        <v>2829240.67793694</v>
      </c>
      <c r="BA9" s="756">
        <v>2735117.4770044498</v>
      </c>
      <c r="BB9" s="756">
        <v>3016466.0235174601</v>
      </c>
      <c r="BC9" s="756">
        <v>2877213.64368721</v>
      </c>
      <c r="BD9" s="722">
        <v>2886440.3357503698</v>
      </c>
      <c r="BE9" s="722">
        <v>3056539.3012213702</v>
      </c>
      <c r="BF9" s="723">
        <v>3150040.25064039</v>
      </c>
    </row>
    <row r="10" spans="1:59" ht="15.75" customHeight="1">
      <c r="A10" s="753" t="s">
        <v>1005</v>
      </c>
      <c r="B10" s="754">
        <v>1752943.50484276</v>
      </c>
      <c r="C10" s="755">
        <v>1848527.2142453301</v>
      </c>
      <c r="D10" s="755">
        <v>1857928.9185021101</v>
      </c>
      <c r="E10" s="755">
        <v>2196710.0082772104</v>
      </c>
      <c r="F10" s="755">
        <v>1930007.9996893303</v>
      </c>
      <c r="G10" s="755">
        <v>1995452.44715145</v>
      </c>
      <c r="H10" s="755">
        <v>2328011.3795977999</v>
      </c>
      <c r="I10" s="755">
        <v>2356278.5828467798</v>
      </c>
      <c r="J10" s="755">
        <v>2511328.7652233797</v>
      </c>
      <c r="K10" s="755">
        <v>2244138.1353288703</v>
      </c>
      <c r="L10" s="755">
        <v>2255987.60019626</v>
      </c>
      <c r="M10" s="755">
        <v>2254912.5136311701</v>
      </c>
      <c r="N10" s="755">
        <v>2284792.5573209501</v>
      </c>
      <c r="O10" s="755">
        <v>2147163.7230099803</v>
      </c>
      <c r="P10" s="755">
        <v>2085897.1050292503</v>
      </c>
      <c r="Q10" s="755">
        <v>2216021.8808084801</v>
      </c>
      <c r="R10" s="755">
        <v>2128061.3728346401</v>
      </c>
      <c r="S10" s="755">
        <v>2268090.1545594302</v>
      </c>
      <c r="T10" s="755">
        <v>2272112.7392901396</v>
      </c>
      <c r="U10" s="755">
        <v>2651406.5361603997</v>
      </c>
      <c r="V10" s="755">
        <v>2779225.9807862001</v>
      </c>
      <c r="W10" s="755">
        <v>2907680.5192965497</v>
      </c>
      <c r="X10" s="755">
        <v>2912037.4266399201</v>
      </c>
      <c r="Y10" s="24">
        <v>3074243.34509617</v>
      </c>
      <c r="Z10" s="24">
        <v>3146526.07557505</v>
      </c>
      <c r="AA10" s="24">
        <v>3360095.3421851504</v>
      </c>
      <c r="AB10" s="24">
        <v>3288040.1307519595</v>
      </c>
      <c r="AC10" s="24">
        <v>3104966.6469888398</v>
      </c>
      <c r="AD10" s="24">
        <v>2952022.4017373398</v>
      </c>
      <c r="AE10" s="24">
        <v>2987226.04571698</v>
      </c>
      <c r="AF10" s="24">
        <v>2991827.3326522098</v>
      </c>
      <c r="AG10" s="24">
        <v>2876444.4301362</v>
      </c>
      <c r="AH10" s="24">
        <v>2818086.3336672597</v>
      </c>
      <c r="AI10" s="24">
        <v>2747993.6782099698</v>
      </c>
      <c r="AJ10" s="24">
        <v>2722813.7301453291</v>
      </c>
      <c r="AK10" s="24">
        <v>2753425.4433773095</v>
      </c>
      <c r="AL10" s="24">
        <v>2737950.26130844</v>
      </c>
      <c r="AM10" s="24">
        <v>2822345.4593156902</v>
      </c>
      <c r="AN10" s="24">
        <v>2709108.0072596003</v>
      </c>
      <c r="AO10" s="24">
        <v>2630735.4437644999</v>
      </c>
      <c r="AP10" s="24">
        <v>2677387.3783524903</v>
      </c>
      <c r="AQ10" s="24">
        <v>2691160.6984393098</v>
      </c>
      <c r="AR10" s="24">
        <v>2665137.6338394703</v>
      </c>
      <c r="AS10" s="24">
        <v>2703998.3647589502</v>
      </c>
      <c r="AT10" s="24">
        <v>2693812.8235807796</v>
      </c>
      <c r="AU10" s="24">
        <v>2543896.7221603598</v>
      </c>
      <c r="AV10" s="24">
        <v>2503451.3825251497</v>
      </c>
      <c r="AW10" s="24">
        <v>1299664.2810484397</v>
      </c>
      <c r="AX10" s="24">
        <v>1450252.4806999897</v>
      </c>
      <c r="AY10" s="24">
        <v>2680938.9734796504</v>
      </c>
      <c r="AZ10" s="113">
        <v>2738356.2244834104</v>
      </c>
      <c r="BA10" s="756">
        <v>2628419.4446393102</v>
      </c>
      <c r="BB10" s="756">
        <v>2918474.54464678</v>
      </c>
      <c r="BC10" s="756">
        <v>2809297.7502429602</v>
      </c>
      <c r="BD10" s="722">
        <v>2800084.6001656195</v>
      </c>
      <c r="BE10" s="722">
        <v>2982272.0924241506</v>
      </c>
      <c r="BF10" s="723">
        <v>3081296.0047625001</v>
      </c>
    </row>
    <row r="11" spans="1:59" ht="15.75" customHeight="1">
      <c r="A11" s="753" t="s">
        <v>1006</v>
      </c>
      <c r="B11" s="754">
        <v>8898.4669562500003</v>
      </c>
      <c r="C11" s="755">
        <v>26844.892206910001</v>
      </c>
      <c r="D11" s="755">
        <v>18964.98278445</v>
      </c>
      <c r="E11" s="755">
        <v>20628.886264700002</v>
      </c>
      <c r="F11" s="755">
        <v>28637.116899389999</v>
      </c>
      <c r="G11" s="755">
        <v>27547.03727375</v>
      </c>
      <c r="H11" s="755">
        <v>48838.070614240001</v>
      </c>
      <c r="I11" s="755">
        <v>40359.520617820002</v>
      </c>
      <c r="J11" s="755">
        <v>53788.540453859998</v>
      </c>
      <c r="K11" s="755">
        <v>37305.176139210002</v>
      </c>
      <c r="L11" s="755">
        <v>44441.6703528</v>
      </c>
      <c r="M11" s="755">
        <v>35562.985247279998</v>
      </c>
      <c r="N11" s="755">
        <v>23102.243910339999</v>
      </c>
      <c r="O11" s="755">
        <v>27386.24660373</v>
      </c>
      <c r="P11" s="755">
        <v>41376.21430164</v>
      </c>
      <c r="Q11" s="755">
        <v>32462.165106650002</v>
      </c>
      <c r="R11" s="755">
        <v>31123.43838584</v>
      </c>
      <c r="S11" s="755">
        <v>51011.629653960001</v>
      </c>
      <c r="T11" s="755">
        <v>59930.80753387</v>
      </c>
      <c r="U11" s="755">
        <v>68200.406441589992</v>
      </c>
      <c r="V11" s="755">
        <v>33215.103035259999</v>
      </c>
      <c r="W11" s="755">
        <v>65596.915525839999</v>
      </c>
      <c r="X11" s="755">
        <v>71734.740597419994</v>
      </c>
      <c r="Y11" s="24">
        <v>69750.145891420005</v>
      </c>
      <c r="Z11" s="24">
        <v>62837.247270910004</v>
      </c>
      <c r="AA11" s="24">
        <v>61025.68120911</v>
      </c>
      <c r="AB11" s="24">
        <v>59456.336535219998</v>
      </c>
      <c r="AC11" s="24">
        <v>71609.305960210011</v>
      </c>
      <c r="AD11" s="24">
        <v>69062.941593390002</v>
      </c>
      <c r="AE11" s="24">
        <v>98609.889969520009</v>
      </c>
      <c r="AF11" s="24">
        <v>98586.851153919997</v>
      </c>
      <c r="AG11" s="24">
        <v>108952.09329636001</v>
      </c>
      <c r="AH11" s="24">
        <v>105217.37837289</v>
      </c>
      <c r="AI11" s="24">
        <v>108358.44379345</v>
      </c>
      <c r="AJ11" s="24">
        <v>106299.80240297</v>
      </c>
      <c r="AK11" s="24">
        <v>101427.01400089001</v>
      </c>
      <c r="AL11" s="24">
        <v>100775.62958017999</v>
      </c>
      <c r="AM11" s="24">
        <v>84738.741274779997</v>
      </c>
      <c r="AN11" s="24">
        <v>96872.12685868</v>
      </c>
      <c r="AO11" s="24">
        <v>79860.510868820013</v>
      </c>
      <c r="AP11" s="24">
        <v>83138.319788520006</v>
      </c>
      <c r="AQ11" s="24">
        <v>90433.205417670004</v>
      </c>
      <c r="AR11" s="24">
        <v>86412.289868489999</v>
      </c>
      <c r="AS11" s="24">
        <v>95114.416774570011</v>
      </c>
      <c r="AT11" s="24">
        <v>95464.242660820004</v>
      </c>
      <c r="AU11" s="24">
        <v>90169.529997580001</v>
      </c>
      <c r="AV11" s="24">
        <v>81714.619427259997</v>
      </c>
      <c r="AW11" s="24">
        <v>1402335.1196097401</v>
      </c>
      <c r="AX11" s="24">
        <v>1420368.1728068502</v>
      </c>
      <c r="AY11" s="24">
        <v>94406.033068439996</v>
      </c>
      <c r="AZ11" s="113">
        <v>87547.193729259991</v>
      </c>
      <c r="BA11" s="756">
        <v>99750.722647339993</v>
      </c>
      <c r="BB11" s="756">
        <v>92581.621044929998</v>
      </c>
      <c r="BC11" s="756">
        <v>62600.084999519997</v>
      </c>
      <c r="BD11" s="722">
        <v>80203.029725059998</v>
      </c>
      <c r="BE11" s="722">
        <v>66746.327101360002</v>
      </c>
      <c r="BF11" s="723">
        <v>60181.310005890002</v>
      </c>
    </row>
    <row r="12" spans="1:59" ht="15.75" customHeight="1">
      <c r="A12" s="753" t="s">
        <v>1007</v>
      </c>
      <c r="B12" s="754">
        <v>446.34583099999998</v>
      </c>
      <c r="C12" s="755">
        <v>1266.39364043</v>
      </c>
      <c r="D12" s="755">
        <v>1398.5528006400002</v>
      </c>
      <c r="E12" s="755">
        <v>1206.02614939</v>
      </c>
      <c r="F12" s="755">
        <v>1437.71996371</v>
      </c>
      <c r="G12" s="755">
        <v>1609.40334736</v>
      </c>
      <c r="H12" s="755">
        <v>2359.0155616500001</v>
      </c>
      <c r="I12" s="755">
        <v>2449.5336847899998</v>
      </c>
      <c r="J12" s="755">
        <v>14689.371174329999</v>
      </c>
      <c r="K12" s="755">
        <v>2875.14369777</v>
      </c>
      <c r="L12" s="755">
        <v>3807.7705974400001</v>
      </c>
      <c r="M12" s="755">
        <v>3130.3400324999998</v>
      </c>
      <c r="N12" s="755">
        <v>2236.7080146999997</v>
      </c>
      <c r="O12" s="755">
        <v>2792.8836024400002</v>
      </c>
      <c r="P12" s="755">
        <v>5127.86874076</v>
      </c>
      <c r="Q12" s="755">
        <v>6259.3917123599995</v>
      </c>
      <c r="R12" s="755">
        <v>3489.9806539299998</v>
      </c>
      <c r="S12" s="755">
        <v>4542.8012924300001</v>
      </c>
      <c r="T12" s="755">
        <v>5905.7481953900005</v>
      </c>
      <c r="U12" s="755">
        <v>3774.0682408299999</v>
      </c>
      <c r="V12" s="755">
        <v>2920.77206269</v>
      </c>
      <c r="W12" s="755">
        <v>4439.2687677399999</v>
      </c>
      <c r="X12" s="755">
        <v>3907.3416480999999</v>
      </c>
      <c r="Y12" s="24">
        <v>3272.8269535200002</v>
      </c>
      <c r="Z12" s="24">
        <v>4259.1838077800003</v>
      </c>
      <c r="AA12" s="24">
        <v>4036.08281407</v>
      </c>
      <c r="AB12" s="24">
        <v>4254.0618101999999</v>
      </c>
      <c r="AC12" s="24">
        <v>5876.5337848900008</v>
      </c>
      <c r="AD12" s="24">
        <v>5900.6712859700001</v>
      </c>
      <c r="AE12" s="24">
        <v>4721.3544482099996</v>
      </c>
      <c r="AF12" s="24">
        <v>5371.0733542099997</v>
      </c>
      <c r="AG12" s="24">
        <v>79061.92612946</v>
      </c>
      <c r="AH12" s="24">
        <v>4696.4322666000007</v>
      </c>
      <c r="AI12" s="24">
        <v>5981.8690764700004</v>
      </c>
      <c r="AJ12" s="24">
        <v>5415.2297367199999</v>
      </c>
      <c r="AK12" s="24">
        <v>3941.1203407399998</v>
      </c>
      <c r="AL12" s="24">
        <v>3574.1790554600002</v>
      </c>
      <c r="AM12" s="24">
        <v>4923.4650511299997</v>
      </c>
      <c r="AN12" s="24">
        <v>4643.1771431400002</v>
      </c>
      <c r="AO12" s="24">
        <v>5444.5819804299999</v>
      </c>
      <c r="AP12" s="24">
        <v>3379.8610650300002</v>
      </c>
      <c r="AQ12" s="24">
        <v>3126.4869842500002</v>
      </c>
      <c r="AR12" s="24">
        <v>4846.3200368199996</v>
      </c>
      <c r="AS12" s="24">
        <v>2668.0911206000001</v>
      </c>
      <c r="AT12" s="24">
        <v>3340.05721649</v>
      </c>
      <c r="AU12" s="24">
        <v>2855.68009729</v>
      </c>
      <c r="AV12" s="24">
        <v>2729.0949633099999</v>
      </c>
      <c r="AW12" s="24">
        <v>2981.6763446199998</v>
      </c>
      <c r="AX12" s="24">
        <v>10583.517467580001</v>
      </c>
      <c r="AY12" s="24">
        <v>9616.5882946299989</v>
      </c>
      <c r="AZ12" s="113">
        <v>3337.2597242699999</v>
      </c>
      <c r="BA12" s="756">
        <v>6947.3097177999998</v>
      </c>
      <c r="BB12" s="756">
        <v>5409.8578257500003</v>
      </c>
      <c r="BC12" s="756">
        <v>5315.8084447299998</v>
      </c>
      <c r="BD12" s="722">
        <v>6152.7058596899997</v>
      </c>
      <c r="BE12" s="722">
        <v>7520.88169586</v>
      </c>
      <c r="BF12" s="723">
        <v>8562.935872</v>
      </c>
    </row>
    <row r="13" spans="1:59" ht="15.75" customHeight="1">
      <c r="A13" s="746" t="s">
        <v>1010</v>
      </c>
      <c r="B13" s="754">
        <v>796030.90378231998</v>
      </c>
      <c r="C13" s="755">
        <v>815870.72528914001</v>
      </c>
      <c r="D13" s="755">
        <v>850628.36527653004</v>
      </c>
      <c r="E13" s="755">
        <v>855365.94832436997</v>
      </c>
      <c r="F13" s="755">
        <v>874549.84557202004</v>
      </c>
      <c r="G13" s="755">
        <v>913726.90712126985</v>
      </c>
      <c r="H13" s="755">
        <v>938477.69953814009</v>
      </c>
      <c r="I13" s="755">
        <v>955215.25900674996</v>
      </c>
      <c r="J13" s="755">
        <v>958314.37860683992</v>
      </c>
      <c r="K13" s="755">
        <v>974351.43639927998</v>
      </c>
      <c r="L13" s="755">
        <v>974190.29741058999</v>
      </c>
      <c r="M13" s="755">
        <v>1091812.1671970999</v>
      </c>
      <c r="N13" s="755">
        <v>1084915.7367762499</v>
      </c>
      <c r="O13" s="755">
        <v>1097529.2338939998</v>
      </c>
      <c r="P13" s="755">
        <v>1133313.29683943</v>
      </c>
      <c r="Q13" s="755">
        <v>1119790.7995784897</v>
      </c>
      <c r="R13" s="755">
        <v>1128164.63509138</v>
      </c>
      <c r="S13" s="755">
        <v>1169543.0817622798</v>
      </c>
      <c r="T13" s="755">
        <v>1160939.2578648301</v>
      </c>
      <c r="U13" s="755">
        <v>1135692.0668573</v>
      </c>
      <c r="V13" s="755">
        <v>1123355.4342271101</v>
      </c>
      <c r="W13" s="755">
        <v>1123369.10223826</v>
      </c>
      <c r="X13" s="755">
        <v>1125974.3752791099</v>
      </c>
      <c r="Y13" s="24">
        <v>1171917.8254019399</v>
      </c>
      <c r="Z13" s="24">
        <v>1173211.37676942</v>
      </c>
      <c r="AA13" s="24">
        <v>1171228.0672909701</v>
      </c>
      <c r="AB13" s="24">
        <v>1244299.3812924</v>
      </c>
      <c r="AC13" s="24">
        <v>1277934.3435635001</v>
      </c>
      <c r="AD13" s="24">
        <v>1304639.52413849</v>
      </c>
      <c r="AE13" s="24">
        <v>1371283.5683247801</v>
      </c>
      <c r="AF13" s="24">
        <v>1399043.55467178</v>
      </c>
      <c r="AG13" s="24">
        <v>1434021.9365760197</v>
      </c>
      <c r="AH13" s="24">
        <v>1449684.99689236</v>
      </c>
      <c r="AI13" s="24">
        <v>1498540.9003424703</v>
      </c>
      <c r="AJ13" s="24">
        <v>1508748.4880389399</v>
      </c>
      <c r="AK13" s="24">
        <v>1589175.35625978</v>
      </c>
      <c r="AL13" s="24">
        <v>1582548.85111519</v>
      </c>
      <c r="AM13" s="24">
        <v>1597417.0214071902</v>
      </c>
      <c r="AN13" s="24">
        <v>1671012.9875064099</v>
      </c>
      <c r="AO13" s="24">
        <v>1733242.1384062301</v>
      </c>
      <c r="AP13" s="24">
        <v>1728075.2791287799</v>
      </c>
      <c r="AQ13" s="24">
        <v>1763467.7235824398</v>
      </c>
      <c r="AR13" s="24">
        <v>1788915.2574846598</v>
      </c>
      <c r="AS13" s="24">
        <v>1801261.2348744201</v>
      </c>
      <c r="AT13" s="24">
        <v>1783327.9127228598</v>
      </c>
      <c r="AU13" s="24">
        <v>1779279.8995093403</v>
      </c>
      <c r="AV13" s="24">
        <v>1781065.0329386301</v>
      </c>
      <c r="AW13" s="24">
        <v>1861410.9697636</v>
      </c>
      <c r="AX13" s="24">
        <v>1965099.4838394502</v>
      </c>
      <c r="AY13" s="24">
        <v>1860685.5159707803</v>
      </c>
      <c r="AZ13" s="113">
        <v>1913256.9080322199</v>
      </c>
      <c r="BA13" s="756">
        <v>1877167.3253997099</v>
      </c>
      <c r="BB13" s="756">
        <v>1906242.4259776401</v>
      </c>
      <c r="BC13" s="756">
        <v>1938168.3661392001</v>
      </c>
      <c r="BD13" s="722">
        <v>1968037.6995833798</v>
      </c>
      <c r="BE13" s="722">
        <v>1963513.9481112401</v>
      </c>
      <c r="BF13" s="723">
        <v>1941008.3125158099</v>
      </c>
    </row>
    <row r="14" spans="1:59" ht="15.75" customHeight="1">
      <c r="A14" s="753" t="s">
        <v>1005</v>
      </c>
      <c r="B14" s="754">
        <v>788572.0197823199</v>
      </c>
      <c r="C14" s="755">
        <v>811693.22528914001</v>
      </c>
      <c r="D14" s="755">
        <v>846832.67427653004</v>
      </c>
      <c r="E14" s="755">
        <v>845788.44832436997</v>
      </c>
      <c r="F14" s="755">
        <v>862700.43063346006</v>
      </c>
      <c r="G14" s="755">
        <v>898787.74676668993</v>
      </c>
      <c r="H14" s="755">
        <v>926765.90299514006</v>
      </c>
      <c r="I14" s="755">
        <v>943976.40206906991</v>
      </c>
      <c r="J14" s="755">
        <v>947158.97029583994</v>
      </c>
      <c r="K14" s="755">
        <v>965959.28919848998</v>
      </c>
      <c r="L14" s="755">
        <v>964159.88254665001</v>
      </c>
      <c r="M14" s="755">
        <v>1083838.7857820899</v>
      </c>
      <c r="N14" s="755">
        <v>1076131.8573892501</v>
      </c>
      <c r="O14" s="755">
        <v>1087610.4091691</v>
      </c>
      <c r="P14" s="755">
        <v>1124368.46900055</v>
      </c>
      <c r="Q14" s="755">
        <v>1111497.0878283097</v>
      </c>
      <c r="R14" s="755">
        <v>1120606.65495169</v>
      </c>
      <c r="S14" s="755">
        <v>1161650.1315339399</v>
      </c>
      <c r="T14" s="755">
        <v>1154205.8131313901</v>
      </c>
      <c r="U14" s="755">
        <v>1127262.30521742</v>
      </c>
      <c r="V14" s="755">
        <v>1114978.3918318499</v>
      </c>
      <c r="W14" s="755">
        <v>1115200.68711335</v>
      </c>
      <c r="X14" s="755">
        <v>1118427.3470993899</v>
      </c>
      <c r="Y14" s="24">
        <v>1165579.5944596499</v>
      </c>
      <c r="Z14" s="24">
        <v>1165895.5295967499</v>
      </c>
      <c r="AA14" s="24">
        <v>1160881.46973717</v>
      </c>
      <c r="AB14" s="24">
        <v>1234186.88194476</v>
      </c>
      <c r="AC14" s="24">
        <v>1266902.32767592</v>
      </c>
      <c r="AD14" s="24">
        <v>1292396.88669452</v>
      </c>
      <c r="AE14" s="24">
        <v>1368703.61093856</v>
      </c>
      <c r="AF14" s="24">
        <v>1390158.03683668</v>
      </c>
      <c r="AG14" s="24">
        <v>1358811.9724477399</v>
      </c>
      <c r="AH14" s="24">
        <v>1446986.0614643102</v>
      </c>
      <c r="AI14" s="24">
        <v>1495947.8533688502</v>
      </c>
      <c r="AJ14" s="24">
        <v>1506273.7023364599</v>
      </c>
      <c r="AK14" s="24">
        <v>1587098.4591906602</v>
      </c>
      <c r="AL14" s="24">
        <v>1581121.5518539399</v>
      </c>
      <c r="AM14" s="24">
        <v>1595991.1102400001</v>
      </c>
      <c r="AN14" s="24">
        <v>1669240.7426462299</v>
      </c>
      <c r="AO14" s="24">
        <v>1730668.7933873001</v>
      </c>
      <c r="AP14" s="24">
        <v>1725323.1301084899</v>
      </c>
      <c r="AQ14" s="24">
        <v>1761623.8807502699</v>
      </c>
      <c r="AR14" s="24">
        <v>1787141.1073217497</v>
      </c>
      <c r="AS14" s="24">
        <v>1799591.32357716</v>
      </c>
      <c r="AT14" s="24">
        <v>1781909.4656782898</v>
      </c>
      <c r="AU14" s="24">
        <v>1777764.2853048004</v>
      </c>
      <c r="AV14" s="24">
        <v>1779301.69017413</v>
      </c>
      <c r="AW14" s="24">
        <v>1859569.4374766501</v>
      </c>
      <c r="AX14" s="24">
        <v>1962364.14330445</v>
      </c>
      <c r="AY14" s="24">
        <v>1858245.3485572601</v>
      </c>
      <c r="AZ14" s="113">
        <v>1912048.5131917</v>
      </c>
      <c r="BA14" s="756">
        <v>1875971.17283971</v>
      </c>
      <c r="BB14" s="756">
        <v>1903928.5805981301</v>
      </c>
      <c r="BC14" s="756">
        <v>1935851.84327789</v>
      </c>
      <c r="BD14" s="722">
        <v>1964231.1938315798</v>
      </c>
      <c r="BE14" s="722">
        <v>1961488.64417217</v>
      </c>
      <c r="BF14" s="723">
        <v>1937643.30590254</v>
      </c>
    </row>
    <row r="15" spans="1:59" ht="15.75" customHeight="1">
      <c r="A15" s="753" t="s">
        <v>1006</v>
      </c>
      <c r="B15" s="754">
        <v>6411.9889999999996</v>
      </c>
      <c r="C15" s="755">
        <v>3045.2</v>
      </c>
      <c r="D15" s="755">
        <v>2567.0070000000001</v>
      </c>
      <c r="E15" s="755">
        <v>8698.9</v>
      </c>
      <c r="F15" s="755">
        <v>9631.5877255899995</v>
      </c>
      <c r="G15" s="755">
        <v>13503.133198149999</v>
      </c>
      <c r="H15" s="755">
        <v>9437.6357979999993</v>
      </c>
      <c r="I15" s="755">
        <v>8564.5467901699994</v>
      </c>
      <c r="J15" s="755">
        <v>9007.6703309999994</v>
      </c>
      <c r="K15" s="755">
        <v>5710.2814782799996</v>
      </c>
      <c r="L15" s="755">
        <v>7595.9415889700003</v>
      </c>
      <c r="M15" s="755">
        <v>5425.9460184999998</v>
      </c>
      <c r="N15" s="755">
        <v>6772.729902</v>
      </c>
      <c r="O15" s="755">
        <v>7376.3201836999997</v>
      </c>
      <c r="P15" s="755">
        <v>6821.5969042500001</v>
      </c>
      <c r="Q15" s="755">
        <v>6181.5289160800003</v>
      </c>
      <c r="R15" s="755">
        <v>5625.0668729499994</v>
      </c>
      <c r="S15" s="755">
        <v>6246.7887652600002</v>
      </c>
      <c r="T15" s="755">
        <v>4672.8528267900001</v>
      </c>
      <c r="U15" s="755">
        <v>6797.4025020299996</v>
      </c>
      <c r="V15" s="755">
        <v>6513.2669015200008</v>
      </c>
      <c r="W15" s="755">
        <v>6533.0059166400006</v>
      </c>
      <c r="X15" s="755">
        <v>6146.9839803900004</v>
      </c>
      <c r="Y15" s="24">
        <v>5064.1587995299997</v>
      </c>
      <c r="Z15" s="24">
        <v>5847.9416899899998</v>
      </c>
      <c r="AA15" s="24">
        <v>9272.1995175900011</v>
      </c>
      <c r="AB15" s="24">
        <v>8818.2676617399993</v>
      </c>
      <c r="AC15" s="24">
        <v>9534.3578698600013</v>
      </c>
      <c r="AD15" s="24">
        <v>11322.44152221</v>
      </c>
      <c r="AE15" s="24">
        <v>2209.3409147500001</v>
      </c>
      <c r="AF15" s="24">
        <v>8560.1448341699997</v>
      </c>
      <c r="AG15" s="24">
        <v>1913.0778642299999</v>
      </c>
      <c r="AH15" s="24">
        <v>2237.6655319899996</v>
      </c>
      <c r="AI15" s="24">
        <v>2285.1852901500001</v>
      </c>
      <c r="AJ15" s="24">
        <v>2183.8744544400001</v>
      </c>
      <c r="AK15" s="24">
        <v>1956.7744136600002</v>
      </c>
      <c r="AL15" s="24">
        <v>1304.4179160599999</v>
      </c>
      <c r="AM15" s="24">
        <v>1293.2639271600001</v>
      </c>
      <c r="AN15" s="24">
        <v>1654.49834904</v>
      </c>
      <c r="AO15" s="24">
        <v>2442.1110217199998</v>
      </c>
      <c r="AP15" s="24">
        <v>2566.4848065300002</v>
      </c>
      <c r="AQ15" s="24">
        <v>1682.4965548499999</v>
      </c>
      <c r="AR15" s="24">
        <v>1572.68228004</v>
      </c>
      <c r="AS15" s="24">
        <v>1545.3133278399998</v>
      </c>
      <c r="AT15" s="24">
        <v>1349.1164717300001</v>
      </c>
      <c r="AU15" s="24">
        <v>1404.04926215</v>
      </c>
      <c r="AV15" s="24">
        <v>1649.10998064</v>
      </c>
      <c r="AW15" s="24">
        <v>1734.6839251600002</v>
      </c>
      <c r="AX15" s="24">
        <v>2632.6719172100002</v>
      </c>
      <c r="AY15" s="24">
        <v>2360.4946159000001</v>
      </c>
      <c r="AZ15" s="113">
        <v>1112.97958827</v>
      </c>
      <c r="BA15" s="756">
        <v>1084.5125567999999</v>
      </c>
      <c r="BB15" s="756">
        <v>2271.12548255</v>
      </c>
      <c r="BC15" s="756">
        <v>2289.6543309600002</v>
      </c>
      <c r="BD15" s="722">
        <v>3789.3513290000001</v>
      </c>
      <c r="BE15" s="722">
        <v>2000.9839200699998</v>
      </c>
      <c r="BF15" s="723">
        <v>3335.88000281</v>
      </c>
    </row>
    <row r="16" spans="1:59" ht="15.75" customHeight="1">
      <c r="A16" s="753" t="s">
        <v>1007</v>
      </c>
      <c r="B16" s="754">
        <v>1046.895</v>
      </c>
      <c r="C16" s="755">
        <v>1132.3</v>
      </c>
      <c r="D16" s="755">
        <v>1228.684</v>
      </c>
      <c r="E16" s="755">
        <v>878.6</v>
      </c>
      <c r="F16" s="755">
        <v>2217.8272129699999</v>
      </c>
      <c r="G16" s="755">
        <v>1436.0271564300001</v>
      </c>
      <c r="H16" s="755">
        <v>2274.1607450000001</v>
      </c>
      <c r="I16" s="755">
        <v>2674.3101475100002</v>
      </c>
      <c r="J16" s="755">
        <v>2147.7379799999999</v>
      </c>
      <c r="K16" s="755">
        <v>2681.8657225100001</v>
      </c>
      <c r="L16" s="755">
        <v>2434.4732749699997</v>
      </c>
      <c r="M16" s="755">
        <v>2547.4353965100004</v>
      </c>
      <c r="N16" s="755">
        <v>2011.1494849999999</v>
      </c>
      <c r="O16" s="755">
        <v>2542.5045411999999</v>
      </c>
      <c r="P16" s="755">
        <v>2123.2309346300003</v>
      </c>
      <c r="Q16" s="755">
        <v>2112.1828341</v>
      </c>
      <c r="R16" s="755">
        <v>1932.9132667399999</v>
      </c>
      <c r="S16" s="755">
        <v>1646.16146308</v>
      </c>
      <c r="T16" s="755">
        <v>2060.5919066500001</v>
      </c>
      <c r="U16" s="755">
        <v>1632.3591378499998</v>
      </c>
      <c r="V16" s="755">
        <v>1863.77549374</v>
      </c>
      <c r="W16" s="755">
        <v>1635.4092082699999</v>
      </c>
      <c r="X16" s="755">
        <v>1400.0441993299999</v>
      </c>
      <c r="Y16" s="24">
        <v>1274.0721427599999</v>
      </c>
      <c r="Z16" s="24">
        <v>1467.90548268</v>
      </c>
      <c r="AA16" s="24">
        <v>1074.3980362100001</v>
      </c>
      <c r="AB16" s="24">
        <v>1294.2316859</v>
      </c>
      <c r="AC16" s="24">
        <v>1497.6580177200001</v>
      </c>
      <c r="AD16" s="24">
        <v>920.19592176000003</v>
      </c>
      <c r="AE16" s="24">
        <v>370.61647147000002</v>
      </c>
      <c r="AF16" s="24">
        <v>325.37300092999999</v>
      </c>
      <c r="AG16" s="24">
        <v>73296.886264050001</v>
      </c>
      <c r="AH16" s="24">
        <v>461.26989606000001</v>
      </c>
      <c r="AI16" s="24">
        <v>307.86168347</v>
      </c>
      <c r="AJ16" s="24">
        <v>290.91124804000003</v>
      </c>
      <c r="AK16" s="24">
        <v>120.12265545999999</v>
      </c>
      <c r="AL16" s="24">
        <v>122.88134519</v>
      </c>
      <c r="AM16" s="24">
        <v>132.64724003000001</v>
      </c>
      <c r="AN16" s="24">
        <v>117.74651114</v>
      </c>
      <c r="AO16" s="24">
        <v>131.23399720999998</v>
      </c>
      <c r="AP16" s="24">
        <v>185.66421376</v>
      </c>
      <c r="AQ16" s="24">
        <v>161.34627731999998</v>
      </c>
      <c r="AR16" s="24">
        <v>201.46788287000001</v>
      </c>
      <c r="AS16" s="24">
        <v>124.59796942</v>
      </c>
      <c r="AT16" s="24">
        <v>69.330572840000002</v>
      </c>
      <c r="AU16" s="24">
        <v>111.56494239</v>
      </c>
      <c r="AV16" s="24">
        <v>114.23278386</v>
      </c>
      <c r="AW16" s="24">
        <v>106.84836179000001</v>
      </c>
      <c r="AX16" s="24">
        <v>102.66861779000001</v>
      </c>
      <c r="AY16" s="24">
        <v>79.672797620000011</v>
      </c>
      <c r="AZ16" s="113">
        <v>95.415252249999995</v>
      </c>
      <c r="BA16" s="756">
        <v>111.64000320000001</v>
      </c>
      <c r="BB16" s="756">
        <v>42.71989696</v>
      </c>
      <c r="BC16" s="756">
        <v>26.86853035</v>
      </c>
      <c r="BD16" s="722">
        <v>17.154422799999999</v>
      </c>
      <c r="BE16" s="722">
        <v>24.320018999999998</v>
      </c>
      <c r="BF16" s="723">
        <v>29.126610460000002</v>
      </c>
    </row>
    <row r="17" spans="1:58" ht="15.75" customHeight="1">
      <c r="A17" s="746"/>
      <c r="B17" s="754"/>
      <c r="C17" s="755"/>
      <c r="D17" s="755"/>
      <c r="E17" s="755"/>
      <c r="F17" s="755"/>
      <c r="G17" s="755"/>
      <c r="H17" s="755"/>
      <c r="I17" s="755"/>
      <c r="J17" s="755"/>
      <c r="K17" s="755"/>
      <c r="L17" s="755"/>
      <c r="M17" s="755"/>
      <c r="N17" s="755"/>
      <c r="O17" s="755"/>
      <c r="P17" s="755"/>
      <c r="Q17" s="755"/>
      <c r="R17" s="755"/>
      <c r="S17" s="755"/>
      <c r="T17" s="755"/>
      <c r="U17" s="755"/>
      <c r="V17" s="755"/>
      <c r="W17" s="755"/>
      <c r="X17" s="755"/>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113"/>
      <c r="BA17" s="756"/>
      <c r="BB17" s="756"/>
      <c r="BC17" s="756"/>
      <c r="BD17" s="722"/>
      <c r="BE17" s="722"/>
      <c r="BF17" s="723"/>
    </row>
    <row r="18" spans="1:58" ht="15.75" customHeight="1">
      <c r="A18" s="746" t="s">
        <v>1011</v>
      </c>
      <c r="B18" s="754">
        <v>497246.16061699</v>
      </c>
      <c r="C18" s="755">
        <v>540607.29747185996</v>
      </c>
      <c r="D18" s="755">
        <v>723173.36322913005</v>
      </c>
      <c r="E18" s="755">
        <v>675585.62633701006</v>
      </c>
      <c r="F18" s="755">
        <v>718428.37650839007</v>
      </c>
      <c r="G18" s="755">
        <v>681521.38914027007</v>
      </c>
      <c r="H18" s="755">
        <v>650942.89957909996</v>
      </c>
      <c r="I18" s="755">
        <v>716126.98925623996</v>
      </c>
      <c r="J18" s="755">
        <v>900376.33175338001</v>
      </c>
      <c r="K18" s="755">
        <v>844634.6233129201</v>
      </c>
      <c r="L18" s="755">
        <v>839745.48774441006</v>
      </c>
      <c r="M18" s="755">
        <v>924105.04958006996</v>
      </c>
      <c r="N18" s="755">
        <v>1174102.2102038502</v>
      </c>
      <c r="O18" s="755">
        <v>1154087.1055612499</v>
      </c>
      <c r="P18" s="755">
        <v>1065387.7840377099</v>
      </c>
      <c r="Q18" s="755">
        <v>1056809.2694113001</v>
      </c>
      <c r="R18" s="755">
        <v>1107285.5064173702</v>
      </c>
      <c r="S18" s="755">
        <v>1099223.1360650901</v>
      </c>
      <c r="T18" s="755">
        <v>1086681.6763994901</v>
      </c>
      <c r="U18" s="755">
        <v>1100901.7715078702</v>
      </c>
      <c r="V18" s="755">
        <v>1186272.86969249</v>
      </c>
      <c r="W18" s="755">
        <v>1419819.15784416</v>
      </c>
      <c r="X18" s="755">
        <v>1404007.8133024899</v>
      </c>
      <c r="Y18" s="24">
        <v>1444327.07205311</v>
      </c>
      <c r="Z18" s="24">
        <v>1418621.0300626999</v>
      </c>
      <c r="AA18" s="24">
        <v>1395543.373229</v>
      </c>
      <c r="AB18" s="24">
        <v>1460809.19373677</v>
      </c>
      <c r="AC18" s="24">
        <v>1468812.0933269199</v>
      </c>
      <c r="AD18" s="24">
        <v>1409419.0877323102</v>
      </c>
      <c r="AE18" s="24">
        <v>1465667.31505173</v>
      </c>
      <c r="AF18" s="24">
        <v>1488256.7962196399</v>
      </c>
      <c r="AG18" s="24">
        <v>1599662.02151108</v>
      </c>
      <c r="AH18" s="24">
        <v>1591213.82668327</v>
      </c>
      <c r="AI18" s="24">
        <v>1530982.5853905</v>
      </c>
      <c r="AJ18" s="24">
        <v>1525131.95673476</v>
      </c>
      <c r="AK18" s="24">
        <v>1506291.5182938799</v>
      </c>
      <c r="AL18" s="24">
        <v>1569602.1730740601</v>
      </c>
      <c r="AM18" s="24">
        <v>1697113.9062609901</v>
      </c>
      <c r="AN18" s="24">
        <v>1747470.3072589298</v>
      </c>
      <c r="AO18" s="24">
        <v>1833051.6836812601</v>
      </c>
      <c r="AP18" s="24">
        <v>1943166.58615511</v>
      </c>
      <c r="AQ18" s="24">
        <v>1986644.0579468301</v>
      </c>
      <c r="AR18" s="24">
        <v>1975645.27425175</v>
      </c>
      <c r="AS18" s="24">
        <v>2033741.16214323</v>
      </c>
      <c r="AT18" s="24">
        <v>2039875.1661998001</v>
      </c>
      <c r="AU18" s="24">
        <v>1958099.8659704099</v>
      </c>
      <c r="AV18" s="24">
        <v>2068230.2847944601</v>
      </c>
      <c r="AW18" s="24">
        <v>1965520.9618868202</v>
      </c>
      <c r="AX18" s="24">
        <v>2082084.17684269</v>
      </c>
      <c r="AY18" s="24">
        <v>2087537.33239527</v>
      </c>
      <c r="AZ18" s="113">
        <v>2005491.0979084901</v>
      </c>
      <c r="BA18" s="756">
        <v>2023580.44580152</v>
      </c>
      <c r="BB18" s="756">
        <v>2145800.41092862</v>
      </c>
      <c r="BC18" s="756">
        <v>2068056.6375826201</v>
      </c>
      <c r="BD18" s="722">
        <v>2133868.51161539</v>
      </c>
      <c r="BE18" s="722">
        <v>2505309.3184381803</v>
      </c>
      <c r="BF18" s="723">
        <v>2581340.4355903501</v>
      </c>
    </row>
    <row r="19" spans="1:58" ht="15.75" customHeight="1">
      <c r="A19" s="753" t="s">
        <v>1012</v>
      </c>
      <c r="B19" s="754">
        <v>497246.16061699</v>
      </c>
      <c r="C19" s="755">
        <v>540607.29747185996</v>
      </c>
      <c r="D19" s="755">
        <v>723173.36322913005</v>
      </c>
      <c r="E19" s="755">
        <v>675585.62633701006</v>
      </c>
      <c r="F19" s="755">
        <v>718428.37650839007</v>
      </c>
      <c r="G19" s="755">
        <v>681521.38914027007</v>
      </c>
      <c r="H19" s="755">
        <v>650942.89957909996</v>
      </c>
      <c r="I19" s="755">
        <v>716126.98925623996</v>
      </c>
      <c r="J19" s="755">
        <v>900376.33175338001</v>
      </c>
      <c r="K19" s="755">
        <v>844634.6233129201</v>
      </c>
      <c r="L19" s="755">
        <v>839745.48774441006</v>
      </c>
      <c r="M19" s="755">
        <v>924105.04958006996</v>
      </c>
      <c r="N19" s="755">
        <v>1174102.2102038502</v>
      </c>
      <c r="O19" s="755">
        <v>1154087.1055612499</v>
      </c>
      <c r="P19" s="755">
        <v>1065387.7840377099</v>
      </c>
      <c r="Q19" s="755">
        <v>1056809.2694113001</v>
      </c>
      <c r="R19" s="755">
        <v>1107285.5064173702</v>
      </c>
      <c r="S19" s="755">
        <v>1099223.1360650901</v>
      </c>
      <c r="T19" s="755">
        <v>1086681.6763994901</v>
      </c>
      <c r="U19" s="755">
        <v>1100901.7715078702</v>
      </c>
      <c r="V19" s="755">
        <v>1186272.86969249</v>
      </c>
      <c r="W19" s="755">
        <v>1419819.15784416</v>
      </c>
      <c r="X19" s="755">
        <v>1404007.8133024899</v>
      </c>
      <c r="Y19" s="24">
        <v>1444327.07205311</v>
      </c>
      <c r="Z19" s="24">
        <v>1418621.0300626999</v>
      </c>
      <c r="AA19" s="24">
        <v>1395543.373229</v>
      </c>
      <c r="AB19" s="24">
        <v>1460809.19373677</v>
      </c>
      <c r="AC19" s="24">
        <v>1468812.0933269199</v>
      </c>
      <c r="AD19" s="24">
        <v>1409419.0877323102</v>
      </c>
      <c r="AE19" s="24">
        <v>1465667.31505173</v>
      </c>
      <c r="AF19" s="24">
        <v>1488256.7962196399</v>
      </c>
      <c r="AG19" s="24">
        <v>1599662.02151108</v>
      </c>
      <c r="AH19" s="24">
        <v>1591213.82668327</v>
      </c>
      <c r="AI19" s="24">
        <v>1530982.5853905</v>
      </c>
      <c r="AJ19" s="24">
        <v>1525131.95673476</v>
      </c>
      <c r="AK19" s="24">
        <v>1506291.5182938799</v>
      </c>
      <c r="AL19" s="24">
        <v>1569602.1730740601</v>
      </c>
      <c r="AM19" s="24">
        <v>1697113.9062609901</v>
      </c>
      <c r="AN19" s="24">
        <v>1747470.3072589298</v>
      </c>
      <c r="AO19" s="24">
        <v>1833051.6836812601</v>
      </c>
      <c r="AP19" s="24">
        <v>1943166.58615511</v>
      </c>
      <c r="AQ19" s="24">
        <v>1986644.0579468301</v>
      </c>
      <c r="AR19" s="24">
        <v>1975645.27425175</v>
      </c>
      <c r="AS19" s="24">
        <v>2033741.16214323</v>
      </c>
      <c r="AT19" s="24">
        <v>2039875.1661998001</v>
      </c>
      <c r="AU19" s="24">
        <v>1958099.8659704099</v>
      </c>
      <c r="AV19" s="24">
        <v>2068230.2847944601</v>
      </c>
      <c r="AW19" s="24">
        <v>1965520.9618868202</v>
      </c>
      <c r="AX19" s="24">
        <v>2082084.17684269</v>
      </c>
      <c r="AY19" s="24">
        <v>2087537.33239527</v>
      </c>
      <c r="AZ19" s="113">
        <v>2005491.0979084901</v>
      </c>
      <c r="BA19" s="756">
        <v>2023580.44580152</v>
      </c>
      <c r="BB19" s="756">
        <v>2145800.41092862</v>
      </c>
      <c r="BC19" s="756">
        <v>2068056.6375826201</v>
      </c>
      <c r="BD19" s="722">
        <v>2133868.51161539</v>
      </c>
      <c r="BE19" s="722">
        <v>2505309.3184381803</v>
      </c>
      <c r="BF19" s="723">
        <v>2581340.4355903501</v>
      </c>
    </row>
    <row r="20" spans="1:58" ht="15.75" customHeight="1">
      <c r="A20" s="753"/>
      <c r="B20" s="754"/>
      <c r="C20" s="755"/>
      <c r="D20" s="755"/>
      <c r="E20" s="755"/>
      <c r="F20" s="755"/>
      <c r="G20" s="755"/>
      <c r="H20" s="755"/>
      <c r="I20" s="755"/>
      <c r="J20" s="755"/>
      <c r="K20" s="755"/>
      <c r="L20" s="755"/>
      <c r="M20" s="755"/>
      <c r="N20" s="755"/>
      <c r="O20" s="755"/>
      <c r="P20" s="755"/>
      <c r="Q20" s="755"/>
      <c r="R20" s="755"/>
      <c r="S20" s="755"/>
      <c r="T20" s="755"/>
      <c r="U20" s="755"/>
      <c r="V20" s="755"/>
      <c r="W20" s="755"/>
      <c r="X20" s="755"/>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113"/>
      <c r="BA20" s="756"/>
      <c r="BB20" s="756"/>
      <c r="BC20" s="756"/>
      <c r="BD20" s="718"/>
      <c r="BE20" s="718"/>
      <c r="BF20" s="719"/>
    </row>
    <row r="21" spans="1:58" ht="15.75" customHeight="1">
      <c r="A21" s="746" t="s">
        <v>1013</v>
      </c>
      <c r="B21" s="754">
        <v>206557.98452184</v>
      </c>
      <c r="C21" s="755">
        <v>189485.36368638001</v>
      </c>
      <c r="D21" s="755">
        <v>167936.57656532997</v>
      </c>
      <c r="E21" s="755">
        <v>227045.64447351999</v>
      </c>
      <c r="F21" s="755">
        <v>206220.08708586</v>
      </c>
      <c r="G21" s="755">
        <v>256148.56311998999</v>
      </c>
      <c r="H21" s="755">
        <v>305158.04004261998</v>
      </c>
      <c r="I21" s="755">
        <v>357813.20314781001</v>
      </c>
      <c r="J21" s="755">
        <v>283377.73533320002</v>
      </c>
      <c r="K21" s="755">
        <v>389314.02393271</v>
      </c>
      <c r="L21" s="755">
        <v>453029.79149648006</v>
      </c>
      <c r="M21" s="755">
        <v>450105.20090460003</v>
      </c>
      <c r="N21" s="755">
        <v>392389.76894422004</v>
      </c>
      <c r="O21" s="755">
        <v>408407.32035755005</v>
      </c>
      <c r="P21" s="755">
        <v>451317.11964122002</v>
      </c>
      <c r="Q21" s="755">
        <v>488762.27523812</v>
      </c>
      <c r="R21" s="755">
        <v>337939.34199694003</v>
      </c>
      <c r="S21" s="755">
        <v>333947.22514007002</v>
      </c>
      <c r="T21" s="755">
        <v>371934.94760908</v>
      </c>
      <c r="U21" s="755">
        <v>288520.06105130998</v>
      </c>
      <c r="V21" s="755">
        <v>293827.61628979002</v>
      </c>
      <c r="W21" s="755">
        <v>335029.27977785002</v>
      </c>
      <c r="X21" s="755">
        <v>378738.50037393998</v>
      </c>
      <c r="Y21" s="24">
        <v>388034.08621434</v>
      </c>
      <c r="Z21" s="24">
        <v>410448.56514384004</v>
      </c>
      <c r="AA21" s="24">
        <v>376659.84281509003</v>
      </c>
      <c r="AB21" s="24">
        <v>372840.12117443001</v>
      </c>
      <c r="AC21" s="24">
        <v>378543.80091472005</v>
      </c>
      <c r="AD21" s="24">
        <v>310740.93312311999</v>
      </c>
      <c r="AE21" s="24">
        <v>308865.38784218999</v>
      </c>
      <c r="AF21" s="24">
        <v>300160.18427609</v>
      </c>
      <c r="AG21" s="24">
        <v>290728.11602327001</v>
      </c>
      <c r="AH21" s="24">
        <v>279294.82007191004</v>
      </c>
      <c r="AI21" s="24">
        <v>268584.35245807999</v>
      </c>
      <c r="AJ21" s="24">
        <v>261269.22818070999</v>
      </c>
      <c r="AK21" s="24">
        <v>226972.92841307999</v>
      </c>
      <c r="AL21" s="24">
        <v>225396.21660633999</v>
      </c>
      <c r="AM21" s="24">
        <v>231738.93154448998</v>
      </c>
      <c r="AN21" s="24">
        <v>210882.07120663999</v>
      </c>
      <c r="AO21" s="24">
        <v>220297.03453703001</v>
      </c>
      <c r="AP21" s="24">
        <v>215606.24630321999</v>
      </c>
      <c r="AQ21" s="24">
        <v>201519.54324237999</v>
      </c>
      <c r="AR21" s="24">
        <v>171939.18700094998</v>
      </c>
      <c r="AS21" s="24">
        <v>184191.65174202999</v>
      </c>
      <c r="AT21" s="24">
        <v>216977.73648691998</v>
      </c>
      <c r="AU21" s="24">
        <v>171516.80397683999</v>
      </c>
      <c r="AV21" s="24">
        <v>185857.62628650997</v>
      </c>
      <c r="AW21" s="24">
        <v>198794.12917151998</v>
      </c>
      <c r="AX21" s="24">
        <v>193097.78376592998</v>
      </c>
      <c r="AY21" s="24">
        <v>184135.68782328998</v>
      </c>
      <c r="AZ21" s="113">
        <v>172074.42751688001</v>
      </c>
      <c r="BA21" s="756">
        <v>145836.13850005998</v>
      </c>
      <c r="BB21" s="756">
        <v>154053.67116819997</v>
      </c>
      <c r="BC21" s="756">
        <v>126221.35402328002</v>
      </c>
      <c r="BD21" s="722">
        <v>153248.93733193999</v>
      </c>
      <c r="BE21" s="722">
        <v>138908.30042578999</v>
      </c>
      <c r="BF21" s="723">
        <v>140506.80609103001</v>
      </c>
    </row>
    <row r="22" spans="1:58" ht="15.75" customHeight="1">
      <c r="A22" s="753" t="s">
        <v>1014</v>
      </c>
      <c r="B22" s="754">
        <v>0.77867270999999993</v>
      </c>
      <c r="C22" s="755">
        <v>0.77867270999999993</v>
      </c>
      <c r="D22" s="755">
        <v>0.77867270999999993</v>
      </c>
      <c r="E22" s="755">
        <v>0.77867270999999993</v>
      </c>
      <c r="F22" s="755">
        <v>0.77867270999999993</v>
      </c>
      <c r="G22" s="755">
        <v>0.77867270999999993</v>
      </c>
      <c r="H22" s="755">
        <v>0.77867270999999993</v>
      </c>
      <c r="I22" s="755">
        <v>0.77867270999999993</v>
      </c>
      <c r="J22" s="755">
        <v>0.77867270999999993</v>
      </c>
      <c r="K22" s="755">
        <v>0.77867270999999993</v>
      </c>
      <c r="L22" s="755">
        <v>0.77867270999999993</v>
      </c>
      <c r="M22" s="755">
        <v>0.77867270999999993</v>
      </c>
      <c r="N22" s="755">
        <v>0.77867270999999993</v>
      </c>
      <c r="O22" s="755">
        <v>0.77867270999999993</v>
      </c>
      <c r="P22" s="755">
        <v>0.77867270999999993</v>
      </c>
      <c r="Q22" s="755">
        <v>0.77867270999999993</v>
      </c>
      <c r="R22" s="755">
        <v>0.77867270999999993</v>
      </c>
      <c r="S22" s="755">
        <v>0.77867270999999993</v>
      </c>
      <c r="T22" s="755">
        <v>0.77867270999999993</v>
      </c>
      <c r="U22" s="755">
        <v>0.77867270999999993</v>
      </c>
      <c r="V22" s="755">
        <v>0.77867270999999993</v>
      </c>
      <c r="W22" s="755">
        <v>0.77867270999999993</v>
      </c>
      <c r="X22" s="755">
        <v>0.77867270999999993</v>
      </c>
      <c r="Y22" s="24">
        <v>0.77867270999999993</v>
      </c>
      <c r="Z22" s="24">
        <v>0.77867270999999993</v>
      </c>
      <c r="AA22" s="24">
        <v>0.77867270999999993</v>
      </c>
      <c r="AB22" s="24">
        <v>0.77867270999999993</v>
      </c>
      <c r="AC22" s="24">
        <v>0.77867270999999993</v>
      </c>
      <c r="AD22" s="24">
        <v>0.77867270999999993</v>
      </c>
      <c r="AE22" s="24">
        <v>0.77867270999999993</v>
      </c>
      <c r="AF22" s="24">
        <v>0.77867270999999993</v>
      </c>
      <c r="AG22" s="24">
        <v>0.77867270999999993</v>
      </c>
      <c r="AH22" s="24">
        <v>0.77867270999999993</v>
      </c>
      <c r="AI22" s="24">
        <v>0.77867270999999993</v>
      </c>
      <c r="AJ22" s="24">
        <v>0.77867270999999993</v>
      </c>
      <c r="AK22" s="24">
        <v>0.77867270999999993</v>
      </c>
      <c r="AL22" s="24">
        <v>0.77867270999999993</v>
      </c>
      <c r="AM22" s="24">
        <v>0.77867270999999993</v>
      </c>
      <c r="AN22" s="24">
        <v>0.77867270999999993</v>
      </c>
      <c r="AO22" s="24">
        <v>0.77867270999999993</v>
      </c>
      <c r="AP22" s="24">
        <v>0.77867270999999993</v>
      </c>
      <c r="AQ22" s="24">
        <v>0.77867270999999993</v>
      </c>
      <c r="AR22" s="24">
        <v>0.77867270999999993</v>
      </c>
      <c r="AS22" s="24">
        <v>0.77867270999999993</v>
      </c>
      <c r="AT22" s="24">
        <v>0.77867270999999993</v>
      </c>
      <c r="AU22" s="24">
        <v>0.77867270999999993</v>
      </c>
      <c r="AV22" s="24">
        <v>0.77867270999999993</v>
      </c>
      <c r="AW22" s="24">
        <v>0.77867270999999993</v>
      </c>
      <c r="AX22" s="24">
        <v>0.77867270999999993</v>
      </c>
      <c r="AY22" s="24">
        <v>0.77867270999999993</v>
      </c>
      <c r="AZ22" s="113">
        <v>0.77867270999999993</v>
      </c>
      <c r="BA22" s="756">
        <v>0.77867270999999993</v>
      </c>
      <c r="BB22" s="756">
        <v>0.77867270999999993</v>
      </c>
      <c r="BC22" s="756">
        <v>0.77867270999999993</v>
      </c>
      <c r="BD22" s="722">
        <v>0.77867270999999993</v>
      </c>
      <c r="BE22" s="722">
        <v>0.77867270999999993</v>
      </c>
      <c r="BF22" s="723">
        <v>0.77867270999999993</v>
      </c>
    </row>
    <row r="23" spans="1:58" ht="15.75" customHeight="1">
      <c r="A23" s="753" t="s">
        <v>1015</v>
      </c>
      <c r="B23" s="754">
        <v>206557.20584913</v>
      </c>
      <c r="C23" s="755">
        <v>189484.58501367</v>
      </c>
      <c r="D23" s="755">
        <v>167935.79789262</v>
      </c>
      <c r="E23" s="755">
        <v>227044.86580080999</v>
      </c>
      <c r="F23" s="755">
        <v>206219.30841314999</v>
      </c>
      <c r="G23" s="755">
        <v>256147.78444727999</v>
      </c>
      <c r="H23" s="755">
        <v>305157.26136990997</v>
      </c>
      <c r="I23" s="755">
        <v>357812.42447509995</v>
      </c>
      <c r="J23" s="755">
        <v>283376.95666049002</v>
      </c>
      <c r="K23" s="755">
        <v>389313.24526</v>
      </c>
      <c r="L23" s="755">
        <v>453029.01282377</v>
      </c>
      <c r="M23" s="755">
        <v>450104.42223189003</v>
      </c>
      <c r="N23" s="755">
        <v>392388.99027151003</v>
      </c>
      <c r="O23" s="755">
        <v>408406.54168484005</v>
      </c>
      <c r="P23" s="755">
        <v>451316.34096851002</v>
      </c>
      <c r="Q23" s="755">
        <v>488761.49656540999</v>
      </c>
      <c r="R23" s="755">
        <v>337938.56332422997</v>
      </c>
      <c r="S23" s="755">
        <v>333946.44646735996</v>
      </c>
      <c r="T23" s="755">
        <v>371934.16893637</v>
      </c>
      <c r="U23" s="755">
        <v>288519.28237859998</v>
      </c>
      <c r="V23" s="755">
        <v>293826.83761708002</v>
      </c>
      <c r="W23" s="755">
        <v>335028.50110514002</v>
      </c>
      <c r="X23" s="755">
        <v>378737.72170122998</v>
      </c>
      <c r="Y23" s="24">
        <v>388033.30754163</v>
      </c>
      <c r="Z23" s="24">
        <v>410447.78647112998</v>
      </c>
      <c r="AA23" s="24">
        <v>376659.06414238003</v>
      </c>
      <c r="AB23" s="24">
        <v>372839.34250171995</v>
      </c>
      <c r="AC23" s="24">
        <v>378543.02224200999</v>
      </c>
      <c r="AD23" s="24">
        <v>310740.15445040999</v>
      </c>
      <c r="AE23" s="24">
        <v>308864.60916947998</v>
      </c>
      <c r="AF23" s="24">
        <v>300159.40560338</v>
      </c>
      <c r="AG23" s="24">
        <v>290727.33735056</v>
      </c>
      <c r="AH23" s="24">
        <v>279294.04139920004</v>
      </c>
      <c r="AI23" s="24">
        <v>268583.57378536998</v>
      </c>
      <c r="AJ23" s="24">
        <v>261268.44950799999</v>
      </c>
      <c r="AK23" s="24">
        <v>226972.14974036999</v>
      </c>
      <c r="AL23" s="24">
        <v>225395.43793363002</v>
      </c>
      <c r="AM23" s="24">
        <v>231738.15287178001</v>
      </c>
      <c r="AN23" s="24">
        <v>210881.29253392998</v>
      </c>
      <c r="AO23" s="24">
        <v>220296.25586432</v>
      </c>
      <c r="AP23" s="24">
        <v>215605.46763051001</v>
      </c>
      <c r="AQ23" s="24">
        <v>201518.76456967002</v>
      </c>
      <c r="AR23" s="24">
        <v>171938.40832823998</v>
      </c>
      <c r="AS23" s="24">
        <v>184190.87306932002</v>
      </c>
      <c r="AT23" s="24">
        <v>216976.95781420998</v>
      </c>
      <c r="AU23" s="24">
        <v>171516.02530413002</v>
      </c>
      <c r="AV23" s="24">
        <v>185856.8476138</v>
      </c>
      <c r="AW23" s="24">
        <v>198793.35049881</v>
      </c>
      <c r="AX23" s="24">
        <v>193097.00509322001</v>
      </c>
      <c r="AY23" s="24">
        <v>184134.90915057997</v>
      </c>
      <c r="AZ23" s="113">
        <v>172073.64884417001</v>
      </c>
      <c r="BA23" s="756">
        <v>145835.35982735001</v>
      </c>
      <c r="BB23" s="756">
        <v>154052.89249549</v>
      </c>
      <c r="BC23" s="756">
        <v>126220.57535057001</v>
      </c>
      <c r="BD23" s="722">
        <v>153248.15865923002</v>
      </c>
      <c r="BE23" s="722">
        <v>138907.52175307999</v>
      </c>
      <c r="BF23" s="723">
        <v>140506.02741832001</v>
      </c>
    </row>
    <row r="24" spans="1:58" ht="15.75" customHeight="1">
      <c r="A24" s="759"/>
      <c r="B24" s="754"/>
      <c r="C24" s="755"/>
      <c r="D24" s="755"/>
      <c r="E24" s="755"/>
      <c r="F24" s="755"/>
      <c r="G24" s="755"/>
      <c r="H24" s="755"/>
      <c r="I24" s="755"/>
      <c r="J24" s="755"/>
      <c r="K24" s="755"/>
      <c r="L24" s="755"/>
      <c r="M24" s="755"/>
      <c r="N24" s="755"/>
      <c r="O24" s="755"/>
      <c r="P24" s="755"/>
      <c r="Q24" s="755"/>
      <c r="R24" s="755"/>
      <c r="S24" s="755"/>
      <c r="T24" s="755"/>
      <c r="U24" s="755"/>
      <c r="V24" s="755"/>
      <c r="W24" s="755"/>
      <c r="X24" s="755"/>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113"/>
      <c r="BA24" s="756"/>
      <c r="BB24" s="756"/>
      <c r="BC24" s="756"/>
      <c r="BD24" s="722"/>
      <c r="BE24" s="722"/>
      <c r="BF24" s="723"/>
    </row>
    <row r="25" spans="1:58" ht="15.75" customHeight="1">
      <c r="A25" s="746" t="s">
        <v>1016</v>
      </c>
      <c r="B25" s="754">
        <v>79638.964219699992</v>
      </c>
      <c r="C25" s="755">
        <v>88251.880109699996</v>
      </c>
      <c r="D25" s="755">
        <v>83412.728726699992</v>
      </c>
      <c r="E25" s="755">
        <v>83618.803923300002</v>
      </c>
      <c r="F25" s="755">
        <v>85695.0872867</v>
      </c>
      <c r="G25" s="755">
        <v>85557.7374212</v>
      </c>
      <c r="H25" s="755">
        <v>68469.39417</v>
      </c>
      <c r="I25" s="755">
        <v>68970.808516999998</v>
      </c>
      <c r="J25" s="755">
        <v>68929.815944800008</v>
      </c>
      <c r="K25" s="755">
        <v>68072.381157800002</v>
      </c>
      <c r="L25" s="755">
        <v>68249.140274199992</v>
      </c>
      <c r="M25" s="755">
        <v>76066.335892999996</v>
      </c>
      <c r="N25" s="755">
        <v>67212.039939499999</v>
      </c>
      <c r="O25" s="755">
        <v>59286.914052</v>
      </c>
      <c r="P25" s="755">
        <v>57377.502034999998</v>
      </c>
      <c r="Q25" s="755">
        <v>57800.127727999999</v>
      </c>
      <c r="R25" s="755">
        <v>65128.248897999998</v>
      </c>
      <c r="S25" s="755">
        <v>64535.414464900001</v>
      </c>
      <c r="T25" s="755">
        <v>65643.422980100004</v>
      </c>
      <c r="U25" s="755">
        <v>264188.50140310003</v>
      </c>
      <c r="V25" s="755">
        <v>263575.6267359</v>
      </c>
      <c r="W25" s="755">
        <v>316838.54508000001</v>
      </c>
      <c r="X25" s="755">
        <v>313497.89710109995</v>
      </c>
      <c r="Y25" s="24">
        <v>343468.89398300002</v>
      </c>
      <c r="Z25" s="24">
        <v>343436.214928</v>
      </c>
      <c r="AA25" s="24">
        <v>364221.67479899997</v>
      </c>
      <c r="AB25" s="24">
        <v>378248.22676300001</v>
      </c>
      <c r="AC25" s="24">
        <v>382148.45364899997</v>
      </c>
      <c r="AD25" s="24">
        <v>375795.29084500001</v>
      </c>
      <c r="AE25" s="24">
        <v>374387.61487400002</v>
      </c>
      <c r="AF25" s="24">
        <v>377852.43522699998</v>
      </c>
      <c r="AG25" s="24">
        <v>370876.96029999998</v>
      </c>
      <c r="AH25" s="24">
        <v>368424.25525799999</v>
      </c>
      <c r="AI25" s="24">
        <v>391150.67517478002</v>
      </c>
      <c r="AJ25" s="24">
        <v>390960.621094</v>
      </c>
      <c r="AK25" s="24">
        <v>391804.22671000002</v>
      </c>
      <c r="AL25" s="24">
        <v>392158.02364600002</v>
      </c>
      <c r="AM25" s="24">
        <v>393460.01889571996</v>
      </c>
      <c r="AN25" s="24">
        <v>402450.69679671997</v>
      </c>
      <c r="AO25" s="24">
        <v>402598.43728315004</v>
      </c>
      <c r="AP25" s="24">
        <v>402654.43028815003</v>
      </c>
      <c r="AQ25" s="24">
        <v>407902.47447215003</v>
      </c>
      <c r="AR25" s="24">
        <v>406863.04418958002</v>
      </c>
      <c r="AS25" s="24">
        <v>307564.05949558003</v>
      </c>
      <c r="AT25" s="24">
        <v>343727.93855258002</v>
      </c>
      <c r="AU25" s="24">
        <v>141408.36339001</v>
      </c>
      <c r="AV25" s="24">
        <v>143402.99132901002</v>
      </c>
      <c r="AW25" s="24">
        <v>146369.19788301</v>
      </c>
      <c r="AX25" s="24">
        <v>147012.62829143999</v>
      </c>
      <c r="AY25" s="24">
        <v>141740.00442844001</v>
      </c>
      <c r="AZ25" s="113">
        <v>175736.81359844</v>
      </c>
      <c r="BA25" s="756">
        <v>147337.89438186999</v>
      </c>
      <c r="BB25" s="756">
        <v>149343.65743287001</v>
      </c>
      <c r="BC25" s="756">
        <v>168950.82634187001</v>
      </c>
      <c r="BD25" s="722">
        <v>168951.39922729999</v>
      </c>
      <c r="BE25" s="722">
        <v>152197.2376583</v>
      </c>
      <c r="BF25" s="723">
        <v>163183.22197784</v>
      </c>
    </row>
    <row r="26" spans="1:58" ht="15.75" customHeight="1">
      <c r="A26" s="753" t="s">
        <v>1017</v>
      </c>
      <c r="B26" s="754">
        <v>79638.964219699992</v>
      </c>
      <c r="C26" s="755">
        <v>88251.880109699996</v>
      </c>
      <c r="D26" s="755">
        <v>83412.728726699992</v>
      </c>
      <c r="E26" s="755">
        <v>83618.803923300002</v>
      </c>
      <c r="F26" s="755">
        <v>85695.0872867</v>
      </c>
      <c r="G26" s="755">
        <v>85557.7374212</v>
      </c>
      <c r="H26" s="755">
        <v>68469.39417</v>
      </c>
      <c r="I26" s="755">
        <v>68970.808516999998</v>
      </c>
      <c r="J26" s="755">
        <v>68929.815944800008</v>
      </c>
      <c r="K26" s="755">
        <v>68072.381157800002</v>
      </c>
      <c r="L26" s="755">
        <v>68249.140274199992</v>
      </c>
      <c r="M26" s="755">
        <v>76066.335892999996</v>
      </c>
      <c r="N26" s="755">
        <v>67212.039939499999</v>
      </c>
      <c r="O26" s="755">
        <v>59286.914052</v>
      </c>
      <c r="P26" s="755">
        <v>57377.502034999998</v>
      </c>
      <c r="Q26" s="755">
        <v>57800.127727999999</v>
      </c>
      <c r="R26" s="755">
        <v>65128.248897999998</v>
      </c>
      <c r="S26" s="755">
        <v>64535.414464900001</v>
      </c>
      <c r="T26" s="755">
        <v>65643.422980100004</v>
      </c>
      <c r="U26" s="755">
        <v>264188.50140310003</v>
      </c>
      <c r="V26" s="755">
        <v>263575.6267359</v>
      </c>
      <c r="W26" s="755">
        <v>316838.54508000001</v>
      </c>
      <c r="X26" s="755">
        <v>313497.89710109995</v>
      </c>
      <c r="Y26" s="24">
        <v>343468.89398300002</v>
      </c>
      <c r="Z26" s="24">
        <v>343436.214928</v>
      </c>
      <c r="AA26" s="24">
        <v>364221.67479899997</v>
      </c>
      <c r="AB26" s="24">
        <v>378248.22676300001</v>
      </c>
      <c r="AC26" s="24">
        <v>382148.45364899997</v>
      </c>
      <c r="AD26" s="24">
        <v>375795.29084500001</v>
      </c>
      <c r="AE26" s="24">
        <v>374387.61487400002</v>
      </c>
      <c r="AF26" s="24">
        <v>377852.43522699998</v>
      </c>
      <c r="AG26" s="24">
        <v>370876.96029999998</v>
      </c>
      <c r="AH26" s="24">
        <v>368424.25525799999</v>
      </c>
      <c r="AI26" s="24">
        <v>391150.67517478002</v>
      </c>
      <c r="AJ26" s="24">
        <v>390960.621094</v>
      </c>
      <c r="AK26" s="24">
        <v>391804.22671000002</v>
      </c>
      <c r="AL26" s="24">
        <v>392158.02364600002</v>
      </c>
      <c r="AM26" s="24">
        <v>393460.01889571996</v>
      </c>
      <c r="AN26" s="24">
        <v>402450.69679671997</v>
      </c>
      <c r="AO26" s="24">
        <v>402598.43728315004</v>
      </c>
      <c r="AP26" s="24">
        <v>402654.43028815003</v>
      </c>
      <c r="AQ26" s="24">
        <v>407902.47447215003</v>
      </c>
      <c r="AR26" s="24">
        <v>406863.04418958002</v>
      </c>
      <c r="AS26" s="24">
        <v>307564.05949558003</v>
      </c>
      <c r="AT26" s="24">
        <v>343727.93855258002</v>
      </c>
      <c r="AU26" s="24">
        <v>141408.36339001</v>
      </c>
      <c r="AV26" s="24">
        <v>143402.99132901002</v>
      </c>
      <c r="AW26" s="24">
        <v>146369.19788301</v>
      </c>
      <c r="AX26" s="24">
        <v>147012.62829143999</v>
      </c>
      <c r="AY26" s="24">
        <v>141740.00442844001</v>
      </c>
      <c r="AZ26" s="113">
        <v>175736.81359844</v>
      </c>
      <c r="BA26" s="756">
        <v>147337.89438186999</v>
      </c>
      <c r="BB26" s="756">
        <v>149343.65743287001</v>
      </c>
      <c r="BC26" s="756">
        <v>168950.82634187001</v>
      </c>
      <c r="BD26" s="722">
        <v>168951.39922729999</v>
      </c>
      <c r="BE26" s="722">
        <v>152197.2376583</v>
      </c>
      <c r="BF26" s="723">
        <v>163183.22197784</v>
      </c>
    </row>
    <row r="27" spans="1:58" ht="15.75" customHeight="1">
      <c r="A27" s="759"/>
      <c r="B27" s="754"/>
      <c r="C27" s="755"/>
      <c r="D27" s="755"/>
      <c r="E27" s="755"/>
      <c r="F27" s="755"/>
      <c r="G27" s="755"/>
      <c r="H27" s="755"/>
      <c r="I27" s="755"/>
      <c r="J27" s="755"/>
      <c r="K27" s="755"/>
      <c r="L27" s="755"/>
      <c r="M27" s="755"/>
      <c r="N27" s="755"/>
      <c r="O27" s="755"/>
      <c r="P27" s="755"/>
      <c r="Q27" s="755"/>
      <c r="R27" s="755"/>
      <c r="S27" s="755"/>
      <c r="T27" s="755"/>
      <c r="U27" s="755"/>
      <c r="V27" s="755"/>
      <c r="W27" s="755"/>
      <c r="X27" s="755"/>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113"/>
      <c r="BA27" s="756"/>
      <c r="BB27" s="756"/>
      <c r="BC27" s="756"/>
      <c r="BD27" s="722"/>
      <c r="BE27" s="722"/>
      <c r="BF27" s="723"/>
    </row>
    <row r="28" spans="1:58" ht="15.75" customHeight="1">
      <c r="A28" s="746" t="s">
        <v>1018</v>
      </c>
      <c r="B28" s="754">
        <v>160534.89937033001</v>
      </c>
      <c r="C28" s="755">
        <v>154452.90969062</v>
      </c>
      <c r="D28" s="755">
        <v>198264.04922132002</v>
      </c>
      <c r="E28" s="755">
        <v>235832.51079462003</v>
      </c>
      <c r="F28" s="755">
        <v>234410.77552589003</v>
      </c>
      <c r="G28" s="755">
        <v>213239.62740538002</v>
      </c>
      <c r="H28" s="755">
        <v>254897.30858682</v>
      </c>
      <c r="I28" s="755">
        <v>323192.06859315996</v>
      </c>
      <c r="J28" s="755">
        <v>316924.70564003999</v>
      </c>
      <c r="K28" s="755">
        <v>246023.11678499999</v>
      </c>
      <c r="L28" s="755">
        <v>248868.32330860998</v>
      </c>
      <c r="M28" s="755">
        <v>227223.01468819001</v>
      </c>
      <c r="N28" s="755">
        <v>211408.43657457002</v>
      </c>
      <c r="O28" s="755">
        <v>229071.03166188</v>
      </c>
      <c r="P28" s="755">
        <v>214649.03462304999</v>
      </c>
      <c r="Q28" s="755">
        <v>208518.43852609</v>
      </c>
      <c r="R28" s="755">
        <v>205938.20224637</v>
      </c>
      <c r="S28" s="755">
        <v>191226.15053966001</v>
      </c>
      <c r="T28" s="755">
        <v>179463.30332596001</v>
      </c>
      <c r="U28" s="755">
        <v>175138.74486610998</v>
      </c>
      <c r="V28" s="755">
        <v>209324.04450388</v>
      </c>
      <c r="W28" s="755">
        <v>234947.29251279001</v>
      </c>
      <c r="X28" s="755">
        <v>196749.37372120001</v>
      </c>
      <c r="Y28" s="24">
        <v>194561.11512346001</v>
      </c>
      <c r="Z28" s="24">
        <v>197723.91488150001</v>
      </c>
      <c r="AA28" s="24">
        <v>205361.18795789001</v>
      </c>
      <c r="AB28" s="24">
        <v>182281.31939588001</v>
      </c>
      <c r="AC28" s="24">
        <v>176370.93921611999</v>
      </c>
      <c r="AD28" s="24">
        <v>179683.60180503002</v>
      </c>
      <c r="AE28" s="24">
        <v>167714.06539023999</v>
      </c>
      <c r="AF28" s="24">
        <v>172259.57750956001</v>
      </c>
      <c r="AG28" s="24">
        <v>165728.06755329002</v>
      </c>
      <c r="AH28" s="24">
        <v>170833.28501383003</v>
      </c>
      <c r="AI28" s="24">
        <v>172443.01453412999</v>
      </c>
      <c r="AJ28" s="24">
        <v>161630.45759216999</v>
      </c>
      <c r="AK28" s="24">
        <v>162024.09973882997</v>
      </c>
      <c r="AL28" s="24">
        <v>208122.15132388999</v>
      </c>
      <c r="AM28" s="24">
        <v>211073.86627031997</v>
      </c>
      <c r="AN28" s="24">
        <v>254885.4909302</v>
      </c>
      <c r="AO28" s="24">
        <v>259344.73329721001</v>
      </c>
      <c r="AP28" s="24">
        <v>244376.52053159996</v>
      </c>
      <c r="AQ28" s="24">
        <v>227089.40222003</v>
      </c>
      <c r="AR28" s="24">
        <v>258394.85086852999</v>
      </c>
      <c r="AS28" s="24">
        <v>301513.39392997004</v>
      </c>
      <c r="AT28" s="24">
        <v>335579.44179198</v>
      </c>
      <c r="AU28" s="24">
        <v>320435.49746451003</v>
      </c>
      <c r="AV28" s="24">
        <v>345807.86239708</v>
      </c>
      <c r="AW28" s="24">
        <v>387634.96631815995</v>
      </c>
      <c r="AX28" s="24">
        <v>356430.25570133002</v>
      </c>
      <c r="AY28" s="24">
        <v>312761.42043182999</v>
      </c>
      <c r="AZ28" s="113">
        <v>341502.81439494999</v>
      </c>
      <c r="BA28" s="756">
        <v>417265.38697470998</v>
      </c>
      <c r="BB28" s="756">
        <v>344383.01720874</v>
      </c>
      <c r="BC28" s="756">
        <v>366675.93629682</v>
      </c>
      <c r="BD28" s="722">
        <v>366049.63961708004</v>
      </c>
      <c r="BE28" s="722">
        <v>343427.36045167007</v>
      </c>
      <c r="BF28" s="723">
        <v>333034.18533694994</v>
      </c>
    </row>
    <row r="29" spans="1:58" ht="15.75" customHeight="1">
      <c r="A29" s="753" t="s">
        <v>1019</v>
      </c>
      <c r="B29" s="754">
        <v>2546.6618490000001</v>
      </c>
      <c r="C29" s="755">
        <v>41861.435039999997</v>
      </c>
      <c r="D29" s="755">
        <v>62705.337815999999</v>
      </c>
      <c r="E29" s="755">
        <v>73337.507266000001</v>
      </c>
      <c r="F29" s="755">
        <v>74759.221514999997</v>
      </c>
      <c r="G29" s="755">
        <v>23351.269389000001</v>
      </c>
      <c r="H29" s="755">
        <v>25999.529849999999</v>
      </c>
      <c r="I29" s="755">
        <v>25364.592906999998</v>
      </c>
      <c r="J29" s="755">
        <v>23078.712100000001</v>
      </c>
      <c r="K29" s="755">
        <v>27053.564938</v>
      </c>
      <c r="L29" s="755">
        <v>4874.8162030000003</v>
      </c>
      <c r="M29" s="755">
        <v>6006.9338349999998</v>
      </c>
      <c r="N29" s="755">
        <v>6077.9399940000003</v>
      </c>
      <c r="O29" s="755">
        <v>18502.054981000001</v>
      </c>
      <c r="P29" s="755">
        <v>18702.497190999999</v>
      </c>
      <c r="Q29" s="755">
        <v>18999.554400000001</v>
      </c>
      <c r="R29" s="755">
        <v>19296.425815999999</v>
      </c>
      <c r="S29" s="755">
        <v>15395.652340000001</v>
      </c>
      <c r="T29" s="755">
        <v>6449.0277619999997</v>
      </c>
      <c r="U29" s="755">
        <v>12563.042068999999</v>
      </c>
      <c r="V29" s="755">
        <v>14609.616393</v>
      </c>
      <c r="W29" s="755">
        <v>13993.868455</v>
      </c>
      <c r="X29" s="755">
        <v>14388.969776</v>
      </c>
      <c r="Y29" s="24">
        <v>12878.186390999999</v>
      </c>
      <c r="Z29" s="24">
        <v>15858.43895</v>
      </c>
      <c r="AA29" s="24">
        <v>13183.991144</v>
      </c>
      <c r="AB29" s="24">
        <v>9758.5430259999994</v>
      </c>
      <c r="AC29" s="24">
        <v>7379.9479190000002</v>
      </c>
      <c r="AD29" s="24">
        <v>8.1614810000000002</v>
      </c>
      <c r="AE29" s="24">
        <v>8.0421300000000002</v>
      </c>
      <c r="AF29" s="24">
        <v>152.67363399999999</v>
      </c>
      <c r="AG29" s="24">
        <v>1319.1180381199999</v>
      </c>
      <c r="AH29" s="24">
        <v>1323.976048</v>
      </c>
      <c r="AI29" s="24">
        <v>1312.0882954000001</v>
      </c>
      <c r="AJ29" s="24">
        <v>7.8507530000000001</v>
      </c>
      <c r="AK29" s="24">
        <v>7.6716939999999996</v>
      </c>
      <c r="AL29" s="24">
        <v>15232.671793</v>
      </c>
      <c r="AM29" s="24">
        <v>7.6158210000000004</v>
      </c>
      <c r="AN29" s="24">
        <v>7.528918</v>
      </c>
      <c r="AO29" s="24">
        <v>7.3757169999999999</v>
      </c>
      <c r="AP29" s="24">
        <v>7.2981259999999999</v>
      </c>
      <c r="AQ29" s="24">
        <v>7.2898480000000001</v>
      </c>
      <c r="AR29" s="24">
        <v>7.1847339999999997</v>
      </c>
      <c r="AS29" s="24">
        <v>7.187214</v>
      </c>
      <c r="AT29" s="24">
        <v>7.4451169999999998</v>
      </c>
      <c r="AU29" s="24">
        <v>268.75960099999998</v>
      </c>
      <c r="AV29" s="24">
        <v>277.45567699999998</v>
      </c>
      <c r="AW29" s="24">
        <v>7.5546819999999997</v>
      </c>
      <c r="AX29" s="24">
        <v>7.4421790000000003</v>
      </c>
      <c r="AY29" s="24">
        <v>7.4209860000000001</v>
      </c>
      <c r="AZ29" s="113">
        <v>7.435505</v>
      </c>
      <c r="BA29" s="756">
        <v>7.728701</v>
      </c>
      <c r="BB29" s="756">
        <v>10.308308</v>
      </c>
      <c r="BC29" s="756">
        <v>10.308308</v>
      </c>
      <c r="BD29" s="722">
        <v>10.308308</v>
      </c>
      <c r="BE29" s="722">
        <v>10.308308</v>
      </c>
      <c r="BF29" s="723">
        <v>10.308308</v>
      </c>
    </row>
    <row r="30" spans="1:58" ht="15.75" customHeight="1">
      <c r="A30" s="753" t="s">
        <v>1020</v>
      </c>
      <c r="B30" s="754">
        <v>113212.50498094001</v>
      </c>
      <c r="C30" s="755">
        <v>65373.20544428</v>
      </c>
      <c r="D30" s="755">
        <v>91008.508337890002</v>
      </c>
      <c r="E30" s="755">
        <v>100357.55401933</v>
      </c>
      <c r="F30" s="755">
        <v>98279.751538130004</v>
      </c>
      <c r="G30" s="755">
        <v>125110.98364261999</v>
      </c>
      <c r="H30" s="755">
        <v>165209.94090836999</v>
      </c>
      <c r="I30" s="755">
        <v>167901.18526023999</v>
      </c>
      <c r="J30" s="755">
        <v>154915.41360660997</v>
      </c>
      <c r="K30" s="755">
        <v>118386.71690837</v>
      </c>
      <c r="L30" s="755">
        <v>127212.73947116001</v>
      </c>
      <c r="M30" s="755">
        <v>83906.421726560002</v>
      </c>
      <c r="N30" s="755">
        <v>76821.471326399987</v>
      </c>
      <c r="O30" s="755">
        <v>75839.472829050006</v>
      </c>
      <c r="P30" s="755">
        <v>59196.04845889</v>
      </c>
      <c r="Q30" s="755">
        <v>56665.723562179999</v>
      </c>
      <c r="R30" s="755">
        <v>53981.908576580005</v>
      </c>
      <c r="S30" s="755">
        <v>44177.54795439</v>
      </c>
      <c r="T30" s="755">
        <v>42220.589682129998</v>
      </c>
      <c r="U30" s="755">
        <v>38350.094268569999</v>
      </c>
      <c r="V30" s="755">
        <v>75590.556518700003</v>
      </c>
      <c r="W30" s="755">
        <v>85482.19946227</v>
      </c>
      <c r="X30" s="755">
        <v>40910.545867760004</v>
      </c>
      <c r="Y30" s="24">
        <v>22557.147692169998</v>
      </c>
      <c r="Z30" s="24">
        <v>31562.071039759998</v>
      </c>
      <c r="AA30" s="24">
        <v>41543.72087954</v>
      </c>
      <c r="AB30" s="24">
        <v>26803.40111028</v>
      </c>
      <c r="AC30" s="24">
        <v>31224.116720950002</v>
      </c>
      <c r="AD30" s="24">
        <v>36040.793798830004</v>
      </c>
      <c r="AE30" s="24">
        <v>25600.747954029997</v>
      </c>
      <c r="AF30" s="24">
        <v>28785.734976650001</v>
      </c>
      <c r="AG30" s="24">
        <v>22694.547638779997</v>
      </c>
      <c r="AH30" s="24">
        <v>27208.040446849998</v>
      </c>
      <c r="AI30" s="24">
        <v>27583.782606060002</v>
      </c>
      <c r="AJ30" s="24">
        <v>19099.440609240002</v>
      </c>
      <c r="AK30" s="24">
        <v>15780.44680449</v>
      </c>
      <c r="AL30" s="24">
        <v>30464.366579900001</v>
      </c>
      <c r="AM30" s="24">
        <v>35217.249887710001</v>
      </c>
      <c r="AN30" s="24">
        <v>80523.217943210009</v>
      </c>
      <c r="AO30" s="24">
        <v>87310.316864919994</v>
      </c>
      <c r="AP30" s="24">
        <v>72686.83812244999</v>
      </c>
      <c r="AQ30" s="24">
        <v>59294.56768624</v>
      </c>
      <c r="AR30" s="24">
        <v>114241.43795768</v>
      </c>
      <c r="AS30" s="24">
        <v>125989.51849771</v>
      </c>
      <c r="AT30" s="24">
        <v>127597.40342708</v>
      </c>
      <c r="AU30" s="24">
        <v>117172.12095391999</v>
      </c>
      <c r="AV30" s="24">
        <v>156297.29587142001</v>
      </c>
      <c r="AW30" s="24">
        <v>125273.61649904</v>
      </c>
      <c r="AX30" s="24">
        <v>87464.583762070004</v>
      </c>
      <c r="AY30" s="24">
        <v>63141.494120789997</v>
      </c>
      <c r="AZ30" s="113">
        <v>98783.939175570005</v>
      </c>
      <c r="BA30" s="756">
        <v>150488.49211141001</v>
      </c>
      <c r="BB30" s="756">
        <v>118907.12704767</v>
      </c>
      <c r="BC30" s="756">
        <v>136215.35350175001</v>
      </c>
      <c r="BD30" s="722">
        <v>127549.83799236</v>
      </c>
      <c r="BE30" s="722">
        <v>117512.2746151</v>
      </c>
      <c r="BF30" s="723">
        <v>103670.90065642999</v>
      </c>
    </row>
    <row r="31" spans="1:58" ht="15.75" customHeight="1">
      <c r="A31" s="753" t="s">
        <v>1021</v>
      </c>
      <c r="B31" s="754"/>
      <c r="C31" s="755"/>
      <c r="D31" s="755"/>
      <c r="E31" s="755"/>
      <c r="F31" s="755"/>
      <c r="G31" s="755"/>
      <c r="H31" s="755"/>
      <c r="I31" s="755"/>
      <c r="J31" s="755"/>
      <c r="K31" s="755"/>
      <c r="L31" s="755"/>
      <c r="M31" s="755"/>
      <c r="N31" s="755"/>
      <c r="O31" s="755"/>
      <c r="P31" s="755"/>
      <c r="Q31" s="755"/>
      <c r="R31" s="755"/>
      <c r="S31" s="755"/>
      <c r="T31" s="755"/>
      <c r="U31" s="755"/>
      <c r="V31" s="755"/>
      <c r="W31" s="755"/>
      <c r="X31" s="755"/>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113"/>
      <c r="BA31" s="756"/>
      <c r="BB31" s="756"/>
      <c r="BC31" s="756"/>
      <c r="BD31" s="718"/>
      <c r="BE31" s="718"/>
      <c r="BF31" s="719"/>
    </row>
    <row r="32" spans="1:58" ht="15.75" customHeight="1">
      <c r="A32" s="753" t="s">
        <v>1022</v>
      </c>
      <c r="B32" s="754">
        <v>44775.732540389996</v>
      </c>
      <c r="C32" s="755">
        <v>47218.269206339995</v>
      </c>
      <c r="D32" s="755">
        <v>44550.203067429997</v>
      </c>
      <c r="E32" s="755">
        <v>62137.449509290003</v>
      </c>
      <c r="F32" s="755">
        <v>61371.802472759999</v>
      </c>
      <c r="G32" s="755">
        <v>64777.374373760002</v>
      </c>
      <c r="H32" s="755">
        <v>63687.83782845</v>
      </c>
      <c r="I32" s="755">
        <v>129926.29042592</v>
      </c>
      <c r="J32" s="755">
        <v>138930.57993342998</v>
      </c>
      <c r="K32" s="755">
        <v>100582.83493863001</v>
      </c>
      <c r="L32" s="755">
        <v>116780.76763444999</v>
      </c>
      <c r="M32" s="755">
        <v>137309.65912662999</v>
      </c>
      <c r="N32" s="755">
        <v>128509.02525417</v>
      </c>
      <c r="O32" s="755">
        <v>134729.50385183</v>
      </c>
      <c r="P32" s="755">
        <v>136750.48897316001</v>
      </c>
      <c r="Q32" s="755">
        <v>132853.16056391</v>
      </c>
      <c r="R32" s="755">
        <v>132659.86785379</v>
      </c>
      <c r="S32" s="755">
        <v>131652.95024527001</v>
      </c>
      <c r="T32" s="755">
        <v>130793.68588183</v>
      </c>
      <c r="U32" s="755">
        <v>124225.60852853999</v>
      </c>
      <c r="V32" s="755">
        <v>119123.87159217999</v>
      </c>
      <c r="W32" s="755">
        <v>135471.22459552001</v>
      </c>
      <c r="X32" s="755">
        <v>141449.85807744</v>
      </c>
      <c r="Y32" s="24">
        <v>159125.78104029002</v>
      </c>
      <c r="Z32" s="24">
        <v>150303.40489173998</v>
      </c>
      <c r="AA32" s="24">
        <v>150633.47593435002</v>
      </c>
      <c r="AB32" s="24">
        <v>145719.3752596</v>
      </c>
      <c r="AC32" s="24">
        <v>137766.87457617003</v>
      </c>
      <c r="AD32" s="24">
        <v>143634.64652520002</v>
      </c>
      <c r="AE32" s="24">
        <v>142105.27530620998</v>
      </c>
      <c r="AF32" s="24">
        <v>143321.16889890999</v>
      </c>
      <c r="AG32" s="24">
        <v>141714.40187639001</v>
      </c>
      <c r="AH32" s="24">
        <v>142301.26851898001</v>
      </c>
      <c r="AI32" s="24">
        <v>143547.14363267002</v>
      </c>
      <c r="AJ32" s="24">
        <v>142523.16622992998</v>
      </c>
      <c r="AK32" s="24">
        <v>146235.98124033998</v>
      </c>
      <c r="AL32" s="24">
        <v>162425.11295098998</v>
      </c>
      <c r="AM32" s="24">
        <v>175849.00056160998</v>
      </c>
      <c r="AN32" s="24">
        <v>174354.74406899</v>
      </c>
      <c r="AO32" s="24">
        <v>172027.04071529</v>
      </c>
      <c r="AP32" s="24">
        <v>171682.38428314999</v>
      </c>
      <c r="AQ32" s="24">
        <v>167787.54468579</v>
      </c>
      <c r="AR32" s="24">
        <v>144146.22817685001</v>
      </c>
      <c r="AS32" s="24">
        <v>175516.68821826001</v>
      </c>
      <c r="AT32" s="24">
        <v>207974.59324789999</v>
      </c>
      <c r="AU32" s="24">
        <v>202994.61690959</v>
      </c>
      <c r="AV32" s="24">
        <v>189233.11084866</v>
      </c>
      <c r="AW32" s="24">
        <v>262353.79513712</v>
      </c>
      <c r="AX32" s="24">
        <v>268958.22976026003</v>
      </c>
      <c r="AY32" s="24">
        <v>249612.50532503999</v>
      </c>
      <c r="AZ32" s="113">
        <v>242711.43971438002</v>
      </c>
      <c r="BA32" s="756">
        <v>266769.16616229998</v>
      </c>
      <c r="BB32" s="756">
        <v>225465.58185307001</v>
      </c>
      <c r="BC32" s="756">
        <v>230450.27448707001</v>
      </c>
      <c r="BD32" s="722">
        <v>238489.49331672001</v>
      </c>
      <c r="BE32" s="722">
        <v>225904.77752857</v>
      </c>
      <c r="BF32" s="723">
        <v>229352.97637252</v>
      </c>
    </row>
    <row r="33" spans="1:59" ht="15.75" customHeight="1">
      <c r="A33" s="798" t="s">
        <v>393</v>
      </c>
      <c r="B33" s="754"/>
      <c r="C33" s="755"/>
      <c r="D33" s="755"/>
      <c r="E33" s="755"/>
      <c r="F33" s="755"/>
      <c r="G33" s="755"/>
      <c r="H33" s="755"/>
      <c r="I33" s="755"/>
      <c r="J33" s="755"/>
      <c r="K33" s="755"/>
      <c r="L33" s="755"/>
      <c r="M33" s="755"/>
      <c r="N33" s="755"/>
      <c r="O33" s="755"/>
      <c r="P33" s="755"/>
      <c r="Q33" s="755"/>
      <c r="R33" s="755"/>
      <c r="S33" s="755"/>
      <c r="T33" s="755"/>
      <c r="U33" s="755"/>
      <c r="V33" s="755"/>
      <c r="W33" s="755"/>
      <c r="X33" s="755"/>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113"/>
      <c r="BA33" s="756"/>
      <c r="BB33" s="756"/>
      <c r="BC33" s="756"/>
      <c r="BD33" s="718"/>
      <c r="BE33" s="718"/>
      <c r="BF33" s="719"/>
    </row>
    <row r="34" spans="1:59" s="799" customFormat="1" ht="15.75" customHeight="1">
      <c r="A34" s="746" t="s">
        <v>1023</v>
      </c>
      <c r="B34" s="754">
        <v>225186.02751478</v>
      </c>
      <c r="C34" s="755">
        <v>319377.44863907003</v>
      </c>
      <c r="D34" s="755">
        <v>296695.46458395995</v>
      </c>
      <c r="E34" s="755">
        <v>311308.37754965998</v>
      </c>
      <c r="F34" s="755">
        <v>303955.60853443999</v>
      </c>
      <c r="G34" s="755">
        <v>366105.56814446999</v>
      </c>
      <c r="H34" s="755">
        <v>355995.87647437002</v>
      </c>
      <c r="I34" s="755">
        <v>304257.17658854998</v>
      </c>
      <c r="J34" s="755">
        <v>344345.93163064</v>
      </c>
      <c r="K34" s="755">
        <v>289393.80577198003</v>
      </c>
      <c r="L34" s="755">
        <v>285028.97602225002</v>
      </c>
      <c r="M34" s="755">
        <v>292724.83785847999</v>
      </c>
      <c r="N34" s="755">
        <v>250272.95089020001</v>
      </c>
      <c r="O34" s="755">
        <v>347907.41701917007</v>
      </c>
      <c r="P34" s="755">
        <v>328683.63746276998</v>
      </c>
      <c r="Q34" s="755">
        <v>336906.51391018002</v>
      </c>
      <c r="R34" s="755">
        <v>381811.75806040002</v>
      </c>
      <c r="S34" s="755">
        <v>372796.86282733997</v>
      </c>
      <c r="T34" s="755">
        <v>380643.20689205005</v>
      </c>
      <c r="U34" s="755">
        <v>388036.40750914003</v>
      </c>
      <c r="V34" s="755">
        <v>491791.25506693998</v>
      </c>
      <c r="W34" s="755">
        <v>489317.47217189998</v>
      </c>
      <c r="X34" s="755">
        <v>461201.40942081995</v>
      </c>
      <c r="Y34" s="24">
        <v>451771.97924047004</v>
      </c>
      <c r="Z34" s="24">
        <v>414165.04323229997</v>
      </c>
      <c r="AA34" s="24">
        <v>463035.46176466998</v>
      </c>
      <c r="AB34" s="24">
        <v>458576.09698348993</v>
      </c>
      <c r="AC34" s="24">
        <v>502496.34610890003</v>
      </c>
      <c r="AD34" s="24">
        <v>540358.74664259993</v>
      </c>
      <c r="AE34" s="24">
        <v>677961.16586435994</v>
      </c>
      <c r="AF34" s="24">
        <v>648597.99058540002</v>
      </c>
      <c r="AG34" s="24">
        <v>686725.22417615005</v>
      </c>
      <c r="AH34" s="24">
        <v>680179.68229415</v>
      </c>
      <c r="AI34" s="24">
        <v>795813.22752650012</v>
      </c>
      <c r="AJ34" s="24">
        <v>801610.57544204989</v>
      </c>
      <c r="AK34" s="24">
        <v>825629.50264703005</v>
      </c>
      <c r="AL34" s="24">
        <v>816290.39956247993</v>
      </c>
      <c r="AM34" s="24">
        <v>835843.90005857009</v>
      </c>
      <c r="AN34" s="24">
        <v>891435.78247158998</v>
      </c>
      <c r="AO34" s="24">
        <v>775086.51918941003</v>
      </c>
      <c r="AP34" s="24">
        <v>682577.66404734994</v>
      </c>
      <c r="AQ34" s="24">
        <v>772503.87828497996</v>
      </c>
      <c r="AR34" s="24">
        <v>1012728.0464845001</v>
      </c>
      <c r="AS34" s="24">
        <v>914296.03376101004</v>
      </c>
      <c r="AT34" s="24">
        <v>873073.61635144998</v>
      </c>
      <c r="AU34" s="24">
        <v>728325.45724560006</v>
      </c>
      <c r="AV34" s="24">
        <v>841307.02135437995</v>
      </c>
      <c r="AW34" s="24">
        <v>678707.17969528993</v>
      </c>
      <c r="AX34" s="24">
        <v>885782.17684086983</v>
      </c>
      <c r="AY34" s="24">
        <v>892248.72327558999</v>
      </c>
      <c r="AZ34" s="113">
        <v>951844.17896439007</v>
      </c>
      <c r="BA34" s="756">
        <v>868169.38759089005</v>
      </c>
      <c r="BB34" s="756">
        <v>882544.02899665001</v>
      </c>
      <c r="BC34" s="756">
        <v>847200.24913559994</v>
      </c>
      <c r="BD34" s="722">
        <v>788423.36906781991</v>
      </c>
      <c r="BE34" s="722">
        <v>877623.66168729006</v>
      </c>
      <c r="BF34" s="723">
        <v>922189.26572350017</v>
      </c>
      <c r="BG34" s="961"/>
    </row>
    <row r="35" spans="1:59" s="799" customFormat="1" ht="15.75" customHeight="1">
      <c r="A35" s="753" t="s">
        <v>1024</v>
      </c>
      <c r="B35" s="754">
        <v>53594.11014415</v>
      </c>
      <c r="C35" s="755">
        <v>72959.378476320009</v>
      </c>
      <c r="D35" s="755">
        <v>42952.130558440003</v>
      </c>
      <c r="E35" s="755">
        <v>50951.340270010005</v>
      </c>
      <c r="F35" s="755">
        <v>42655.117335399998</v>
      </c>
      <c r="G35" s="755">
        <v>48757.67693745</v>
      </c>
      <c r="H35" s="755">
        <v>42411.370039269998</v>
      </c>
      <c r="I35" s="755">
        <v>39721.091602679997</v>
      </c>
      <c r="J35" s="755">
        <v>39333.191329970003</v>
      </c>
      <c r="K35" s="755">
        <v>37822.477223050002</v>
      </c>
      <c r="L35" s="755">
        <v>31381.925659209999</v>
      </c>
      <c r="M35" s="755">
        <v>35196.379045310001</v>
      </c>
      <c r="N35" s="755">
        <v>22597.635450229998</v>
      </c>
      <c r="O35" s="755">
        <v>41833.914738699998</v>
      </c>
      <c r="P35" s="755">
        <v>43943.938168180001</v>
      </c>
      <c r="Q35" s="755">
        <v>62281.067211599999</v>
      </c>
      <c r="R35" s="755">
        <v>57754.899824890002</v>
      </c>
      <c r="S35" s="755">
        <v>47298.452877010001</v>
      </c>
      <c r="T35" s="755">
        <v>70358.6251166</v>
      </c>
      <c r="U35" s="755">
        <v>61355.593299439999</v>
      </c>
      <c r="V35" s="755">
        <v>53616.424794500002</v>
      </c>
      <c r="W35" s="755">
        <v>83333.020747200004</v>
      </c>
      <c r="X35" s="755">
        <v>62175.379270089994</v>
      </c>
      <c r="Y35" s="24">
        <v>65369.80975244</v>
      </c>
      <c r="Z35" s="24">
        <v>72771.158081539994</v>
      </c>
      <c r="AA35" s="24">
        <v>76102.224623729999</v>
      </c>
      <c r="AB35" s="24">
        <v>69835.971943979996</v>
      </c>
      <c r="AC35" s="24">
        <v>68359.093377490004</v>
      </c>
      <c r="AD35" s="24">
        <v>78093.174204570008</v>
      </c>
      <c r="AE35" s="24">
        <v>113350.18155265</v>
      </c>
      <c r="AF35" s="24">
        <v>102687.81692923</v>
      </c>
      <c r="AG35" s="24">
        <v>106817.71392613</v>
      </c>
      <c r="AH35" s="24">
        <v>98989.054652580002</v>
      </c>
      <c r="AI35" s="24">
        <v>104128.12346428999</v>
      </c>
      <c r="AJ35" s="24">
        <v>113869.60160124001</v>
      </c>
      <c r="AK35" s="24">
        <v>128508.82123025</v>
      </c>
      <c r="AL35" s="24">
        <v>123805.74246513999</v>
      </c>
      <c r="AM35" s="24">
        <v>157513.1860663</v>
      </c>
      <c r="AN35" s="24">
        <v>153358.12024554997</v>
      </c>
      <c r="AO35" s="24">
        <v>117800.39633844</v>
      </c>
      <c r="AP35" s="24">
        <v>103741.31143500999</v>
      </c>
      <c r="AQ35" s="24">
        <v>81620.538991320005</v>
      </c>
      <c r="AR35" s="24">
        <v>184912.13576413001</v>
      </c>
      <c r="AS35" s="24">
        <v>147990.46996726</v>
      </c>
      <c r="AT35" s="24">
        <v>149887.46238534999</v>
      </c>
      <c r="AU35" s="24">
        <v>94406.811952910008</v>
      </c>
      <c r="AV35" s="24">
        <v>104943.58131447001</v>
      </c>
      <c r="AW35" s="24">
        <v>122758.39481268</v>
      </c>
      <c r="AX35" s="24">
        <v>122359.17318833999</v>
      </c>
      <c r="AY35" s="24">
        <v>143336.44193198002</v>
      </c>
      <c r="AZ35" s="113">
        <v>175241.29199716001</v>
      </c>
      <c r="BA35" s="756">
        <v>130850.74665149</v>
      </c>
      <c r="BB35" s="756">
        <v>107593.6942837</v>
      </c>
      <c r="BC35" s="756">
        <v>108945.82097028999</v>
      </c>
      <c r="BD35" s="722">
        <v>111060.49038074001</v>
      </c>
      <c r="BE35" s="722">
        <v>114362.97488619</v>
      </c>
      <c r="BF35" s="723">
        <v>116821.88874555001</v>
      </c>
      <c r="BG35" s="961"/>
    </row>
    <row r="36" spans="1:59" s="799" customFormat="1" ht="15.75" customHeight="1">
      <c r="A36" s="753" t="s">
        <v>1025</v>
      </c>
      <c r="B36" s="754">
        <v>166880.27837063</v>
      </c>
      <c r="C36" s="755">
        <v>241696.47016274999</v>
      </c>
      <c r="D36" s="755">
        <v>249922.19002551999</v>
      </c>
      <c r="E36" s="755">
        <v>255739.53727964999</v>
      </c>
      <c r="F36" s="755">
        <v>256410.40078616</v>
      </c>
      <c r="G36" s="755">
        <v>312459.14033685997</v>
      </c>
      <c r="H36" s="755">
        <v>308949.72648109996</v>
      </c>
      <c r="I36" s="755">
        <v>259871.63660587001</v>
      </c>
      <c r="J36" s="755">
        <v>300739.48074366996</v>
      </c>
      <c r="K36" s="755">
        <v>247356.67024685</v>
      </c>
      <c r="L36" s="755">
        <v>249450.76697392002</v>
      </c>
      <c r="M36" s="755">
        <v>254093.76449501002</v>
      </c>
      <c r="N36" s="755">
        <v>224194.03696696999</v>
      </c>
      <c r="O36" s="755">
        <v>302238.17347293999</v>
      </c>
      <c r="P36" s="755">
        <v>280239.66220786999</v>
      </c>
      <c r="Q36" s="755">
        <v>268272.29875282</v>
      </c>
      <c r="R36" s="755">
        <v>320567.99860371003</v>
      </c>
      <c r="S36" s="755">
        <v>322164.3376116</v>
      </c>
      <c r="T36" s="755">
        <v>306782.35003868002</v>
      </c>
      <c r="U36" s="755">
        <v>323533.16142232</v>
      </c>
      <c r="V36" s="755">
        <v>433232.20970687998</v>
      </c>
      <c r="W36" s="755">
        <v>400487.0778961</v>
      </c>
      <c r="X36" s="755">
        <v>393870.07677912002</v>
      </c>
      <c r="Y36" s="24">
        <v>381386.81834427</v>
      </c>
      <c r="Z36" s="24">
        <v>336477.18390296004</v>
      </c>
      <c r="AA36" s="24">
        <v>382019.07918409997</v>
      </c>
      <c r="AB36" s="24">
        <v>383256.55009990995</v>
      </c>
      <c r="AC36" s="24">
        <v>429085.05461677001</v>
      </c>
      <c r="AD36" s="24">
        <v>457253.28801434999</v>
      </c>
      <c r="AE36" s="24">
        <v>556537.94351864001</v>
      </c>
      <c r="AF36" s="24">
        <v>537125.93649005995</v>
      </c>
      <c r="AG36" s="24">
        <v>579693.14340886998</v>
      </c>
      <c r="AH36" s="24">
        <v>573208.81320568011</v>
      </c>
      <c r="AI36" s="24">
        <v>683468.97855528002</v>
      </c>
      <c r="AJ36" s="24">
        <v>678548.35513183998</v>
      </c>
      <c r="AK36" s="24">
        <v>687778.78328131011</v>
      </c>
      <c r="AL36" s="24">
        <v>685525.75014783</v>
      </c>
      <c r="AM36" s="24">
        <v>671830.31730171992</v>
      </c>
      <c r="AN36" s="24">
        <v>731556.32591221994</v>
      </c>
      <c r="AO36" s="24">
        <v>650721.66869811004</v>
      </c>
      <c r="AP36" s="24">
        <v>572344.36208743998</v>
      </c>
      <c r="AQ36" s="24">
        <v>684362.01602790004</v>
      </c>
      <c r="AR36" s="24">
        <v>821203.65171357</v>
      </c>
      <c r="AS36" s="24">
        <v>757896.87917691004</v>
      </c>
      <c r="AT36" s="24">
        <v>714513.47469800001</v>
      </c>
      <c r="AU36" s="24">
        <v>626478.57245455007</v>
      </c>
      <c r="AV36" s="24">
        <v>728215.85818472994</v>
      </c>
      <c r="AW36" s="24">
        <v>547682.56514415995</v>
      </c>
      <c r="AX36" s="24">
        <v>755106.75726907991</v>
      </c>
      <c r="AY36" s="24">
        <v>740891.90248207992</v>
      </c>
      <c r="AZ36" s="113">
        <v>769002.16729893989</v>
      </c>
      <c r="BA36" s="756">
        <v>729999.16917284997</v>
      </c>
      <c r="BB36" s="756">
        <v>768132.4379330501</v>
      </c>
      <c r="BC36" s="756">
        <v>731955.75133036997</v>
      </c>
      <c r="BD36" s="722">
        <v>671021.18350023997</v>
      </c>
      <c r="BE36" s="722">
        <v>756903.59993737005</v>
      </c>
      <c r="BF36" s="723">
        <v>799494.73575902998</v>
      </c>
      <c r="BG36" s="961"/>
    </row>
    <row r="37" spans="1:59" s="799" customFormat="1" ht="15.75" customHeight="1">
      <c r="A37" s="753" t="s">
        <v>1026</v>
      </c>
      <c r="B37" s="754">
        <v>4711.6390000000001</v>
      </c>
      <c r="C37" s="755">
        <v>4721.6000000000004</v>
      </c>
      <c r="D37" s="755">
        <v>3821.1439999999998</v>
      </c>
      <c r="E37" s="755">
        <v>4617.5</v>
      </c>
      <c r="F37" s="755">
        <v>4890.0904128800003</v>
      </c>
      <c r="G37" s="755">
        <v>4888.75087016</v>
      </c>
      <c r="H37" s="755">
        <v>4634.7799539999996</v>
      </c>
      <c r="I37" s="755">
        <v>4664.4483799999998</v>
      </c>
      <c r="J37" s="755">
        <v>4273.2595570000003</v>
      </c>
      <c r="K37" s="755">
        <v>4214.6583020799999</v>
      </c>
      <c r="L37" s="755">
        <v>4196.2833891199998</v>
      </c>
      <c r="M37" s="755">
        <v>3434.69431816</v>
      </c>
      <c r="N37" s="755">
        <v>3481.2784729999998</v>
      </c>
      <c r="O37" s="755">
        <v>3835.3288075300002</v>
      </c>
      <c r="P37" s="755">
        <v>4500.0370867199999</v>
      </c>
      <c r="Q37" s="755">
        <v>6353.1479457599999</v>
      </c>
      <c r="R37" s="755">
        <v>3488.8596318</v>
      </c>
      <c r="S37" s="755">
        <v>3334.07233873</v>
      </c>
      <c r="T37" s="755">
        <v>3502.2317367699998</v>
      </c>
      <c r="U37" s="755">
        <v>3147.6527873800001</v>
      </c>
      <c r="V37" s="755">
        <v>4942.6205655600006</v>
      </c>
      <c r="W37" s="755">
        <v>5497.3735286000001</v>
      </c>
      <c r="X37" s="755">
        <v>5155.9533716099995</v>
      </c>
      <c r="Y37" s="24">
        <v>5015.35114376</v>
      </c>
      <c r="Z37" s="24">
        <v>4916.7012478000006</v>
      </c>
      <c r="AA37" s="24">
        <v>4914.1579568400002</v>
      </c>
      <c r="AB37" s="24">
        <v>5483.5749396000001</v>
      </c>
      <c r="AC37" s="24">
        <v>5052.1981146400003</v>
      </c>
      <c r="AD37" s="24">
        <v>5012.2844236800001</v>
      </c>
      <c r="AE37" s="24">
        <v>8073.0407930699994</v>
      </c>
      <c r="AF37" s="24">
        <v>8784.2371661100005</v>
      </c>
      <c r="AG37" s="24">
        <v>214.36684115</v>
      </c>
      <c r="AH37" s="24">
        <v>7981.8144358899999</v>
      </c>
      <c r="AI37" s="24">
        <v>8216.1255069300005</v>
      </c>
      <c r="AJ37" s="24">
        <v>9192.6187089699997</v>
      </c>
      <c r="AK37" s="24">
        <v>9341.898135469999</v>
      </c>
      <c r="AL37" s="24">
        <v>6958.9069495100002</v>
      </c>
      <c r="AM37" s="24">
        <v>6500.3966905500001</v>
      </c>
      <c r="AN37" s="24">
        <v>6521.3363138199993</v>
      </c>
      <c r="AO37" s="24">
        <v>6564.4541528599993</v>
      </c>
      <c r="AP37" s="24">
        <v>6491.9905248999994</v>
      </c>
      <c r="AQ37" s="24">
        <v>6521.3232657600001</v>
      </c>
      <c r="AR37" s="24">
        <v>6612.2590068</v>
      </c>
      <c r="AS37" s="24">
        <v>8408.6846168400007</v>
      </c>
      <c r="AT37" s="24">
        <v>8672.6792681000006</v>
      </c>
      <c r="AU37" s="24">
        <v>7440.0728381400004</v>
      </c>
      <c r="AV37" s="24">
        <v>8147.5818551800003</v>
      </c>
      <c r="AW37" s="24">
        <v>8266.2197384499996</v>
      </c>
      <c r="AX37" s="24">
        <v>8316.2463834499995</v>
      </c>
      <c r="AY37" s="24">
        <v>8020.37886153</v>
      </c>
      <c r="AZ37" s="113">
        <v>7600.7196682900003</v>
      </c>
      <c r="BA37" s="756">
        <v>7319.4717665500002</v>
      </c>
      <c r="BB37" s="756">
        <v>6817.8967798999993</v>
      </c>
      <c r="BC37" s="756">
        <v>6298.6768349399999</v>
      </c>
      <c r="BD37" s="722">
        <v>6341.6951868400001</v>
      </c>
      <c r="BE37" s="722">
        <v>6357.0868637299991</v>
      </c>
      <c r="BF37" s="723">
        <v>5872.64121892</v>
      </c>
      <c r="BG37" s="961"/>
    </row>
    <row r="38" spans="1:59" ht="15.75" customHeight="1">
      <c r="A38" s="759"/>
      <c r="B38" s="754"/>
      <c r="C38" s="755"/>
      <c r="D38" s="755"/>
      <c r="E38" s="755"/>
      <c r="F38" s="755"/>
      <c r="G38" s="755"/>
      <c r="H38" s="755"/>
      <c r="I38" s="755"/>
      <c r="J38" s="755"/>
      <c r="K38" s="755"/>
      <c r="L38" s="755"/>
      <c r="M38" s="755"/>
      <c r="N38" s="755"/>
      <c r="O38" s="755"/>
      <c r="P38" s="755"/>
      <c r="Q38" s="755"/>
      <c r="R38" s="755"/>
      <c r="S38" s="755"/>
      <c r="T38" s="755"/>
      <c r="U38" s="755"/>
      <c r="V38" s="755"/>
      <c r="W38" s="755"/>
      <c r="X38" s="755"/>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113"/>
      <c r="BA38" s="756"/>
      <c r="BB38" s="756"/>
      <c r="BC38" s="756"/>
      <c r="BD38" s="718"/>
      <c r="BE38" s="718"/>
      <c r="BF38" s="719"/>
    </row>
    <row r="39" spans="1:59" ht="15.75" customHeight="1">
      <c r="A39" s="746" t="s">
        <v>1027</v>
      </c>
      <c r="B39" s="754">
        <v>21098.597242719999</v>
      </c>
      <c r="C39" s="755">
        <v>26885.123167349997</v>
      </c>
      <c r="D39" s="755">
        <v>37513.757715259999</v>
      </c>
      <c r="E39" s="755">
        <v>54262.911624130007</v>
      </c>
      <c r="F39" s="755">
        <v>48067.215372860002</v>
      </c>
      <c r="G39" s="755">
        <v>47787.58636288</v>
      </c>
      <c r="H39" s="755">
        <v>79492.261945580001</v>
      </c>
      <c r="I39" s="755">
        <v>63402.178248390002</v>
      </c>
      <c r="J39" s="755">
        <v>79407.770058809998</v>
      </c>
      <c r="K39" s="755">
        <v>143265.21171362</v>
      </c>
      <c r="L39" s="755">
        <v>130875.81964044001</v>
      </c>
      <c r="M39" s="755">
        <v>132195.29081606999</v>
      </c>
      <c r="N39" s="755">
        <v>129026.41097485001</v>
      </c>
      <c r="O39" s="755">
        <v>181809.19859165998</v>
      </c>
      <c r="P39" s="755">
        <v>134668.26470163002</v>
      </c>
      <c r="Q39" s="755">
        <v>168409.84350749</v>
      </c>
      <c r="R39" s="755">
        <v>154897.10554066999</v>
      </c>
      <c r="S39" s="755">
        <v>165811.34540875</v>
      </c>
      <c r="T39" s="755">
        <v>192891.65959383003</v>
      </c>
      <c r="U39" s="755">
        <v>336221.67099454999</v>
      </c>
      <c r="V39" s="755">
        <v>387748.44379425002</v>
      </c>
      <c r="W39" s="755">
        <v>490948.62177441001</v>
      </c>
      <c r="X39" s="755">
        <v>443998.76289237</v>
      </c>
      <c r="Y39" s="24">
        <v>409159.05115968001</v>
      </c>
      <c r="Z39" s="24">
        <v>425052.27415144001</v>
      </c>
      <c r="AA39" s="24">
        <v>420361.74799709005</v>
      </c>
      <c r="AB39" s="24">
        <v>408826.98973199999</v>
      </c>
      <c r="AC39" s="24">
        <v>405774.30678335001</v>
      </c>
      <c r="AD39" s="24">
        <v>409283.76010402001</v>
      </c>
      <c r="AE39" s="24">
        <v>449311.64337151003</v>
      </c>
      <c r="AF39" s="24">
        <v>433723.50630949001</v>
      </c>
      <c r="AG39" s="24">
        <v>439202.37360726</v>
      </c>
      <c r="AH39" s="24">
        <v>467959.82349945995</v>
      </c>
      <c r="AI39" s="24">
        <v>479162.22338474001</v>
      </c>
      <c r="AJ39" s="24">
        <v>464303.91706743999</v>
      </c>
      <c r="AK39" s="24">
        <v>418713.99817974999</v>
      </c>
      <c r="AL39" s="24">
        <v>422759.64669011999</v>
      </c>
      <c r="AM39" s="24">
        <v>427021.66229020996</v>
      </c>
      <c r="AN39" s="24">
        <v>420486.26518399001</v>
      </c>
      <c r="AO39" s="24">
        <v>422639.10500585998</v>
      </c>
      <c r="AP39" s="24">
        <v>432735.47400049999</v>
      </c>
      <c r="AQ39" s="24">
        <v>444473.60946636001</v>
      </c>
      <c r="AR39" s="24">
        <v>489051.94573293999</v>
      </c>
      <c r="AS39" s="24">
        <v>384607.26466540998</v>
      </c>
      <c r="AT39" s="24">
        <v>396475.31402486999</v>
      </c>
      <c r="AU39" s="24">
        <v>240430.68527203001</v>
      </c>
      <c r="AV39" s="24">
        <v>243429.86702247997</v>
      </c>
      <c r="AW39" s="24">
        <v>294984.05800604005</v>
      </c>
      <c r="AX39" s="24">
        <v>244437.47989262</v>
      </c>
      <c r="AY39" s="24">
        <v>290685.87614312</v>
      </c>
      <c r="AZ39" s="113">
        <v>274197.58410603</v>
      </c>
      <c r="BA39" s="756">
        <v>291497.30643174</v>
      </c>
      <c r="BB39" s="756">
        <v>311551.48791955999</v>
      </c>
      <c r="BC39" s="756">
        <v>353796.88143364002</v>
      </c>
      <c r="BD39" s="722">
        <v>339793.77927768999</v>
      </c>
      <c r="BE39" s="722">
        <v>275690.52145886997</v>
      </c>
      <c r="BF39" s="723">
        <v>307178.85167776002</v>
      </c>
    </row>
    <row r="40" spans="1:59" ht="15.75" customHeight="1">
      <c r="A40" s="753" t="s">
        <v>1028</v>
      </c>
      <c r="B40" s="754">
        <v>20066.651976330002</v>
      </c>
      <c r="C40" s="755">
        <v>8648.0098268500005</v>
      </c>
      <c r="D40" s="755">
        <v>29027.39238537</v>
      </c>
      <c r="E40" s="755">
        <v>30708.719117889999</v>
      </c>
      <c r="F40" s="755">
        <v>24690.045850409999</v>
      </c>
      <c r="G40" s="755">
        <v>10271.37258293</v>
      </c>
      <c r="H40" s="755">
        <v>9163.6645772700012</v>
      </c>
      <c r="I40" s="755">
        <v>10339.480204059999</v>
      </c>
      <c r="J40" s="755">
        <v>9696.9378938600003</v>
      </c>
      <c r="K40" s="755">
        <v>16888.18125664</v>
      </c>
      <c r="L40" s="755">
        <v>15061.736816430001</v>
      </c>
      <c r="M40" s="755">
        <v>36694.953332669997</v>
      </c>
      <c r="N40" s="755">
        <v>6260.3156160500002</v>
      </c>
      <c r="O40" s="755">
        <v>19934.072174360001</v>
      </c>
      <c r="P40" s="755">
        <v>6036.4391267399997</v>
      </c>
      <c r="Q40" s="755">
        <v>80938.820079119992</v>
      </c>
      <c r="R40" s="755">
        <v>80841.201031499993</v>
      </c>
      <c r="S40" s="755">
        <v>95893.98309501</v>
      </c>
      <c r="T40" s="755">
        <v>75000.000000070009</v>
      </c>
      <c r="U40" s="755">
        <v>295000.00000007002</v>
      </c>
      <c r="V40" s="755">
        <v>295000.00000007002</v>
      </c>
      <c r="W40" s="755">
        <v>482150.00000007002</v>
      </c>
      <c r="X40" s="755">
        <v>435620.00000007002</v>
      </c>
      <c r="Y40" s="24">
        <v>405620.00000007002</v>
      </c>
      <c r="Z40" s="24">
        <v>405620.00000007002</v>
      </c>
      <c r="AA40" s="24">
        <v>405620.00000007002</v>
      </c>
      <c r="AB40" s="24">
        <v>406080.00000007002</v>
      </c>
      <c r="AC40" s="24">
        <v>404332.00000007002</v>
      </c>
      <c r="AD40" s="24">
        <v>405332.00000007002</v>
      </c>
      <c r="AE40" s="24">
        <v>414692.00000007002</v>
      </c>
      <c r="AF40" s="24">
        <v>431073.70103807002</v>
      </c>
      <c r="AG40" s="24">
        <v>434255.04234235996</v>
      </c>
      <c r="AH40" s="24">
        <v>435255.04234235996</v>
      </c>
      <c r="AI40" s="24">
        <v>448976.78434235998</v>
      </c>
      <c r="AJ40" s="24">
        <v>448411.90743959998</v>
      </c>
      <c r="AK40" s="24">
        <v>413478.01824721001</v>
      </c>
      <c r="AL40" s="24">
        <v>413583.99055977003</v>
      </c>
      <c r="AM40" s="24">
        <v>412251.21072471997</v>
      </c>
      <c r="AN40" s="24">
        <v>414764.55572471995</v>
      </c>
      <c r="AO40" s="24">
        <v>416771.85123514</v>
      </c>
      <c r="AP40" s="24">
        <v>424132.94602965005</v>
      </c>
      <c r="AQ40" s="24">
        <v>424046.65482608002</v>
      </c>
      <c r="AR40" s="24">
        <v>481533.30573293997</v>
      </c>
      <c r="AS40" s="24">
        <v>376040.73962180997</v>
      </c>
      <c r="AT40" s="24">
        <v>379131.15422384004</v>
      </c>
      <c r="AU40" s="24">
        <v>210203.43052533999</v>
      </c>
      <c r="AV40" s="24">
        <v>209341.54949432999</v>
      </c>
      <c r="AW40" s="24">
        <v>229487.1791486</v>
      </c>
      <c r="AX40" s="24">
        <v>231472.65521348</v>
      </c>
      <c r="AY40" s="24">
        <v>248088.92242672</v>
      </c>
      <c r="AZ40" s="113">
        <v>256243.63165148001</v>
      </c>
      <c r="BA40" s="756">
        <v>258423.63226751002</v>
      </c>
      <c r="BB40" s="756">
        <v>268453.57299777999</v>
      </c>
      <c r="BC40" s="756">
        <v>269092.28860292997</v>
      </c>
      <c r="BD40" s="722">
        <v>259829.13074295002</v>
      </c>
      <c r="BE40" s="722">
        <v>258545.57108117998</v>
      </c>
      <c r="BF40" s="723">
        <v>258713.84951635002</v>
      </c>
    </row>
    <row r="41" spans="1:59" ht="15.75" customHeight="1">
      <c r="A41" s="753" t="s">
        <v>1029</v>
      </c>
      <c r="B41" s="754">
        <v>1031.9452663899999</v>
      </c>
      <c r="C41" s="755">
        <v>18237.1133405</v>
      </c>
      <c r="D41" s="755">
        <v>8486.3653298900008</v>
      </c>
      <c r="E41" s="755">
        <v>23554.192506240001</v>
      </c>
      <c r="F41" s="755">
        <v>23377.16952245</v>
      </c>
      <c r="G41" s="755">
        <v>37516.213779949998</v>
      </c>
      <c r="H41" s="755">
        <v>70328.597368310002</v>
      </c>
      <c r="I41" s="755">
        <v>53062.698044330005</v>
      </c>
      <c r="J41" s="755">
        <v>69710.832164949999</v>
      </c>
      <c r="K41" s="755">
        <v>126377.03045697999</v>
      </c>
      <c r="L41" s="755">
        <v>115814.08282400999</v>
      </c>
      <c r="M41" s="755">
        <v>95500.337483399999</v>
      </c>
      <c r="N41" s="755">
        <v>122766.0953588</v>
      </c>
      <c r="O41" s="755">
        <v>161875.12641729999</v>
      </c>
      <c r="P41" s="755">
        <v>128631.82557489</v>
      </c>
      <c r="Q41" s="755">
        <v>87471.023428369997</v>
      </c>
      <c r="R41" s="755">
        <v>74055.904509169995</v>
      </c>
      <c r="S41" s="755">
        <v>69917.362313739999</v>
      </c>
      <c r="T41" s="755">
        <v>117891.65959375999</v>
      </c>
      <c r="U41" s="755">
        <v>41221.670994480002</v>
      </c>
      <c r="V41" s="755">
        <v>92748.443794179999</v>
      </c>
      <c r="W41" s="755">
        <v>8798.6217743399993</v>
      </c>
      <c r="X41" s="755">
        <v>8378.7628922999993</v>
      </c>
      <c r="Y41" s="24">
        <v>3539.05115961</v>
      </c>
      <c r="Z41" s="24">
        <v>19432.274151369998</v>
      </c>
      <c r="AA41" s="24">
        <v>14741.74799702</v>
      </c>
      <c r="AB41" s="24">
        <v>2746.9897319299998</v>
      </c>
      <c r="AC41" s="24">
        <v>1442.30678328</v>
      </c>
      <c r="AD41" s="24">
        <v>3951.76010395</v>
      </c>
      <c r="AE41" s="24">
        <v>34619.643371440005</v>
      </c>
      <c r="AF41" s="24">
        <v>2649.8052714200003</v>
      </c>
      <c r="AG41" s="24">
        <v>4947.3312649</v>
      </c>
      <c r="AH41" s="24">
        <v>32704.781157099998</v>
      </c>
      <c r="AI41" s="24">
        <v>30185.43904238</v>
      </c>
      <c r="AJ41" s="24">
        <v>15892.00962784</v>
      </c>
      <c r="AK41" s="24">
        <v>5235.9799325399999</v>
      </c>
      <c r="AL41" s="24">
        <v>9175.6561303500002</v>
      </c>
      <c r="AM41" s="24">
        <v>14770.451565490001</v>
      </c>
      <c r="AN41" s="24">
        <v>5721.7094592700005</v>
      </c>
      <c r="AO41" s="24">
        <v>5867.2537707199999</v>
      </c>
      <c r="AP41" s="24">
        <v>8602.5279708500002</v>
      </c>
      <c r="AQ41" s="24">
        <v>20426.954640279997</v>
      </c>
      <c r="AR41" s="24">
        <v>7518.64</v>
      </c>
      <c r="AS41" s="24">
        <v>8566.5250436000006</v>
      </c>
      <c r="AT41" s="24">
        <v>17344.15980103</v>
      </c>
      <c r="AU41" s="24">
        <v>30227.25474669</v>
      </c>
      <c r="AV41" s="24">
        <v>34088.317528150001</v>
      </c>
      <c r="AW41" s="24">
        <v>65496.878857440002</v>
      </c>
      <c r="AX41" s="24">
        <v>12964.82467914</v>
      </c>
      <c r="AY41" s="24">
        <v>42596.953716399999</v>
      </c>
      <c r="AZ41" s="113">
        <v>17953.952454549999</v>
      </c>
      <c r="BA41" s="756">
        <v>33073.674164229997</v>
      </c>
      <c r="BB41" s="756">
        <v>43097.91492178</v>
      </c>
      <c r="BC41" s="756">
        <v>84704.592830710011</v>
      </c>
      <c r="BD41" s="722">
        <v>79964.648534740001</v>
      </c>
      <c r="BE41" s="722">
        <v>17144.950377690002</v>
      </c>
      <c r="BF41" s="723">
        <v>48465.002161410004</v>
      </c>
    </row>
    <row r="42" spans="1:59" ht="15.75" customHeight="1">
      <c r="A42" s="759"/>
      <c r="B42" s="754"/>
      <c r="C42" s="755"/>
      <c r="D42" s="755"/>
      <c r="E42" s="755"/>
      <c r="F42" s="755"/>
      <c r="G42" s="755"/>
      <c r="H42" s="755"/>
      <c r="I42" s="755"/>
      <c r="J42" s="755"/>
      <c r="K42" s="755"/>
      <c r="L42" s="755"/>
      <c r="M42" s="755"/>
      <c r="N42" s="755"/>
      <c r="O42" s="755"/>
      <c r="P42" s="755"/>
      <c r="Q42" s="755"/>
      <c r="R42" s="755"/>
      <c r="S42" s="755"/>
      <c r="T42" s="755"/>
      <c r="U42" s="755"/>
      <c r="V42" s="755"/>
      <c r="W42" s="755"/>
      <c r="X42" s="755"/>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113"/>
      <c r="BA42" s="756"/>
      <c r="BB42" s="756"/>
      <c r="BC42" s="756"/>
      <c r="BD42" s="718"/>
      <c r="BE42" s="718"/>
      <c r="BF42" s="719"/>
    </row>
    <row r="43" spans="1:59" ht="15.75" customHeight="1">
      <c r="A43" s="746" t="s">
        <v>1030</v>
      </c>
      <c r="B43" s="754">
        <v>2196839.7467169003</v>
      </c>
      <c r="C43" s="755">
        <v>2232590.4324929197</v>
      </c>
      <c r="D43" s="755">
        <v>2455123.9834556202</v>
      </c>
      <c r="E43" s="755">
        <v>2464471.3767667701</v>
      </c>
      <c r="F43" s="755">
        <v>2724824.1777777895</v>
      </c>
      <c r="G43" s="755">
        <v>3067911.4232027498</v>
      </c>
      <c r="H43" s="755">
        <v>3135930.6147627998</v>
      </c>
      <c r="I43" s="755">
        <v>3238169.0480491803</v>
      </c>
      <c r="J43" s="755">
        <v>3216790.5319050802</v>
      </c>
      <c r="K43" s="755">
        <v>3224633.9341631997</v>
      </c>
      <c r="L43" s="755">
        <v>3260132.4466516394</v>
      </c>
      <c r="M43" s="755">
        <v>3364693.4453836093</v>
      </c>
      <c r="N43" s="755">
        <v>3387300.4095895905</v>
      </c>
      <c r="O43" s="755">
        <v>3395175.1872650497</v>
      </c>
      <c r="P43" s="755">
        <v>3494200.2235588999</v>
      </c>
      <c r="Q43" s="755">
        <v>3634197.0197761599</v>
      </c>
      <c r="R43" s="755">
        <v>3661939.0983872102</v>
      </c>
      <c r="S43" s="755">
        <v>3633053.3305948703</v>
      </c>
      <c r="T43" s="755">
        <v>3751870.3727812897</v>
      </c>
      <c r="U43" s="755">
        <v>3881252.5889462694</v>
      </c>
      <c r="V43" s="755">
        <v>4158692.9999559699</v>
      </c>
      <c r="W43" s="755">
        <v>4597105.7672095597</v>
      </c>
      <c r="X43" s="755">
        <v>5000543.5182445198</v>
      </c>
      <c r="Y43" s="24">
        <v>4930613.0418441491</v>
      </c>
      <c r="Z43" s="24">
        <v>3673971.4769713497</v>
      </c>
      <c r="AA43" s="24">
        <v>3819211.75254894</v>
      </c>
      <c r="AB43" s="24">
        <v>3829448.25428455</v>
      </c>
      <c r="AC43" s="24">
        <v>3811473.5176254599</v>
      </c>
      <c r="AD43" s="24">
        <v>3836778.4729806497</v>
      </c>
      <c r="AE43" s="24">
        <v>3459824.18823735</v>
      </c>
      <c r="AF43" s="24">
        <v>3415215.9564253902</v>
      </c>
      <c r="AG43" s="24">
        <v>3356108.82021135</v>
      </c>
      <c r="AH43" s="24">
        <v>3268183.2533567701</v>
      </c>
      <c r="AI43" s="24">
        <v>3303220.3495155899</v>
      </c>
      <c r="AJ43" s="24">
        <v>3349514.1639323798</v>
      </c>
      <c r="AK43" s="24">
        <v>2217804.4462404503</v>
      </c>
      <c r="AL43" s="24">
        <v>2204964.6823637499</v>
      </c>
      <c r="AM43" s="24">
        <v>2198437.2527696397</v>
      </c>
      <c r="AN43" s="24">
        <v>2166836.3792978702</v>
      </c>
      <c r="AO43" s="24">
        <v>2186134.9963151901</v>
      </c>
      <c r="AP43" s="24">
        <v>2044534.21445805</v>
      </c>
      <c r="AQ43" s="24">
        <v>1923335.5715616299</v>
      </c>
      <c r="AR43" s="24">
        <v>1946110.7327457303</v>
      </c>
      <c r="AS43" s="24">
        <v>2694989.7382781403</v>
      </c>
      <c r="AT43" s="24">
        <v>2665488.4836780601</v>
      </c>
      <c r="AU43" s="24">
        <v>3937258.8646844598</v>
      </c>
      <c r="AV43" s="24">
        <v>3924748.3897634503</v>
      </c>
      <c r="AW43" s="24">
        <v>3682121.4422897301</v>
      </c>
      <c r="AX43" s="24">
        <v>3619666.2603931203</v>
      </c>
      <c r="AY43" s="24">
        <v>3521348.9918616693</v>
      </c>
      <c r="AZ43" s="113">
        <v>3726442.82669358</v>
      </c>
      <c r="BA43" s="756">
        <v>3669020.3119632597</v>
      </c>
      <c r="BB43" s="756">
        <v>3709640.0883373399</v>
      </c>
      <c r="BC43" s="756">
        <v>3661768.2648004899</v>
      </c>
      <c r="BD43" s="722">
        <v>3727268.1395867998</v>
      </c>
      <c r="BE43" s="722">
        <v>3759441.3230646299</v>
      </c>
      <c r="BF43" s="723">
        <v>3666048.9643560699</v>
      </c>
    </row>
    <row r="44" spans="1:59" ht="15.75" customHeight="1">
      <c r="A44" s="753" t="s">
        <v>1031</v>
      </c>
      <c r="B44" s="754">
        <v>143742.04034451998</v>
      </c>
      <c r="C44" s="755">
        <v>147813.33387251999</v>
      </c>
      <c r="D44" s="755">
        <v>155779.88960651998</v>
      </c>
      <c r="E44" s="755">
        <v>155779.88539652</v>
      </c>
      <c r="F44" s="755">
        <v>165424.64979102</v>
      </c>
      <c r="G44" s="755">
        <v>172048.26545352</v>
      </c>
      <c r="H44" s="755">
        <v>175543.02810647001</v>
      </c>
      <c r="I44" s="755">
        <v>181943.06808647001</v>
      </c>
      <c r="J44" s="755">
        <v>211336.91157046999</v>
      </c>
      <c r="K44" s="755">
        <v>207471.3276705</v>
      </c>
      <c r="L44" s="755">
        <v>207471.3276705</v>
      </c>
      <c r="M44" s="755">
        <v>210936.3276705</v>
      </c>
      <c r="N44" s="755">
        <v>210936.343287</v>
      </c>
      <c r="O44" s="755">
        <v>213092.34328649999</v>
      </c>
      <c r="P44" s="755">
        <v>213750.30888220001</v>
      </c>
      <c r="Q44" s="755">
        <v>213750.30888241</v>
      </c>
      <c r="R44" s="755">
        <v>215615.68374379</v>
      </c>
      <c r="S44" s="755">
        <v>215741.02791579001</v>
      </c>
      <c r="T44" s="755">
        <v>215741.02791579001</v>
      </c>
      <c r="U44" s="755">
        <v>215741.02791579001</v>
      </c>
      <c r="V44" s="755">
        <v>215741.02941558999</v>
      </c>
      <c r="W44" s="755">
        <v>215741.02941558999</v>
      </c>
      <c r="X44" s="755">
        <v>217812.90778658999</v>
      </c>
      <c r="Y44" s="24">
        <v>219509.96054758999</v>
      </c>
      <c r="Z44" s="24">
        <v>219484.96054758999</v>
      </c>
      <c r="AA44" s="24">
        <v>252220.25796158999</v>
      </c>
      <c r="AB44" s="24">
        <v>256406.33869859</v>
      </c>
      <c r="AC44" s="24">
        <v>256406.31971938</v>
      </c>
      <c r="AD44" s="24">
        <v>226287.45019559001</v>
      </c>
      <c r="AE44" s="24">
        <v>230798.70920734</v>
      </c>
      <c r="AF44" s="24">
        <v>231763.70920834001</v>
      </c>
      <c r="AG44" s="24">
        <v>233576.60278434001</v>
      </c>
      <c r="AH44" s="24">
        <v>243694.33406133999</v>
      </c>
      <c r="AI44" s="24">
        <v>244507.43640134</v>
      </c>
      <c r="AJ44" s="24">
        <v>244507.43640134</v>
      </c>
      <c r="AK44" s="24">
        <v>249714.57754134</v>
      </c>
      <c r="AL44" s="24">
        <v>249714.57754134</v>
      </c>
      <c r="AM44" s="24">
        <v>249714.57754134</v>
      </c>
      <c r="AN44" s="24">
        <v>249714.57754134</v>
      </c>
      <c r="AO44" s="24">
        <v>252629.22476220998</v>
      </c>
      <c r="AP44" s="24">
        <v>252629.22576221</v>
      </c>
      <c r="AQ44" s="24">
        <v>255862.69513122001</v>
      </c>
      <c r="AR44" s="24">
        <v>255862.69513121</v>
      </c>
      <c r="AS44" s="24">
        <v>252111.48491017002</v>
      </c>
      <c r="AT44" s="24">
        <v>224140.00111156001</v>
      </c>
      <c r="AU44" s="24">
        <v>217941.02107255999</v>
      </c>
      <c r="AV44" s="24">
        <v>217941.02107255999</v>
      </c>
      <c r="AW44" s="24">
        <v>220208.24210055999</v>
      </c>
      <c r="AX44" s="24">
        <v>221778.62854455999</v>
      </c>
      <c r="AY44" s="24">
        <v>210208.23806055999</v>
      </c>
      <c r="AZ44" s="113">
        <v>222408.55251044</v>
      </c>
      <c r="BA44" s="756">
        <v>212691.86279156001</v>
      </c>
      <c r="BB44" s="756">
        <v>213158.34594756001</v>
      </c>
      <c r="BC44" s="756">
        <v>202047.66134056001</v>
      </c>
      <c r="BD44" s="722">
        <v>191311.41396755999</v>
      </c>
      <c r="BE44" s="722">
        <v>191311.41396656001</v>
      </c>
      <c r="BF44" s="723">
        <v>195325.84368756</v>
      </c>
    </row>
    <row r="45" spans="1:59" ht="15.75" customHeight="1">
      <c r="A45" s="753" t="s">
        <v>1032</v>
      </c>
      <c r="B45" s="754">
        <v>1553579.3902360701</v>
      </c>
      <c r="C45" s="755">
        <v>1611172.2691037897</v>
      </c>
      <c r="D45" s="755">
        <v>1823370.0731350798</v>
      </c>
      <c r="E45" s="755">
        <v>1853176.1771380298</v>
      </c>
      <c r="F45" s="755">
        <v>2105026.1804263098</v>
      </c>
      <c r="G45" s="755">
        <v>2423802.1742305001</v>
      </c>
      <c r="H45" s="755">
        <v>2470593.9126315298</v>
      </c>
      <c r="I45" s="755">
        <v>2563961.6035196199</v>
      </c>
      <c r="J45" s="755">
        <v>2498750.1096049296</v>
      </c>
      <c r="K45" s="755">
        <v>2478349.7233006596</v>
      </c>
      <c r="L45" s="755">
        <v>2493131.1144018099</v>
      </c>
      <c r="M45" s="755">
        <v>2577601.1165819699</v>
      </c>
      <c r="N45" s="755">
        <v>2588155.8501507901</v>
      </c>
      <c r="O45" s="755">
        <v>2584868.4607177498</v>
      </c>
      <c r="P45" s="755">
        <v>2670269.5944597102</v>
      </c>
      <c r="Q45" s="755">
        <v>2786248.3757684096</v>
      </c>
      <c r="R45" s="755">
        <v>2789631.6274747499</v>
      </c>
      <c r="S45" s="755">
        <v>2701601.6674969601</v>
      </c>
      <c r="T45" s="755">
        <v>2755482.4438442197</v>
      </c>
      <c r="U45" s="755">
        <v>2715029.2956444095</v>
      </c>
      <c r="V45" s="755">
        <v>2529818.1822653301</v>
      </c>
      <c r="W45" s="755">
        <v>2396182.7838045801</v>
      </c>
      <c r="X45" s="755">
        <v>2397748.43291659</v>
      </c>
      <c r="Y45" s="24">
        <v>1982326.0132705001</v>
      </c>
      <c r="Z45" s="24">
        <v>687422.26136987004</v>
      </c>
      <c r="AA45" s="24">
        <v>788140.60443853005</v>
      </c>
      <c r="AB45" s="24">
        <v>805795.52249995992</v>
      </c>
      <c r="AC45" s="24">
        <v>770378.01836558001</v>
      </c>
      <c r="AD45" s="24">
        <v>695843.15347381996</v>
      </c>
      <c r="AE45" s="24">
        <v>245041.89884554001</v>
      </c>
      <c r="AF45" s="24">
        <v>176053.79547473998</v>
      </c>
      <c r="AG45" s="24">
        <v>179731.28916391998</v>
      </c>
      <c r="AH45" s="24">
        <v>182793.88427532002</v>
      </c>
      <c r="AI45" s="24">
        <v>181163.24673835002</v>
      </c>
      <c r="AJ45" s="24">
        <v>177333.21330091998</v>
      </c>
      <c r="AK45" s="24">
        <v>179894.41514914</v>
      </c>
      <c r="AL45" s="24">
        <v>490980.44725535996</v>
      </c>
      <c r="AM45" s="24">
        <v>447634.54203692998</v>
      </c>
      <c r="AN45" s="24">
        <v>421835.92895966006</v>
      </c>
      <c r="AO45" s="24">
        <v>422535.60800562002</v>
      </c>
      <c r="AP45" s="24">
        <v>383011.60921040003</v>
      </c>
      <c r="AQ45" s="24">
        <v>330539.53888904996</v>
      </c>
      <c r="AR45" s="24">
        <v>444816.76966095</v>
      </c>
      <c r="AS45" s="24">
        <v>1169841.8726362798</v>
      </c>
      <c r="AT45" s="24">
        <v>1045796.64960596</v>
      </c>
      <c r="AU45" s="24">
        <v>2317444.5492545599</v>
      </c>
      <c r="AV45" s="24">
        <v>2317103.1078034998</v>
      </c>
      <c r="AW45" s="24">
        <v>2266758.53621533</v>
      </c>
      <c r="AX45" s="24">
        <v>2127567.0908559998</v>
      </c>
      <c r="AY45" s="24">
        <v>2127533.3085944299</v>
      </c>
      <c r="AZ45" s="113">
        <v>2172143.8081640201</v>
      </c>
      <c r="BA45" s="756">
        <v>2177817.6704903697</v>
      </c>
      <c r="BB45" s="756">
        <v>2210732.8916519503</v>
      </c>
      <c r="BC45" s="756">
        <v>2199976.06282207</v>
      </c>
      <c r="BD45" s="722">
        <v>2264463.7935165497</v>
      </c>
      <c r="BE45" s="722">
        <v>2278292.23403105</v>
      </c>
      <c r="BF45" s="723">
        <v>2209990.4675415196</v>
      </c>
    </row>
    <row r="46" spans="1:59" ht="15.75" customHeight="1">
      <c r="A46" s="753" t="s">
        <v>1033</v>
      </c>
      <c r="B46" s="754">
        <v>236897.49280382</v>
      </c>
      <c r="C46" s="755">
        <v>241120.05199626999</v>
      </c>
      <c r="D46" s="755">
        <v>241325.32596183999</v>
      </c>
      <c r="E46" s="755">
        <v>244725.80243973999</v>
      </c>
      <c r="F46" s="755">
        <v>250641.98815724999</v>
      </c>
      <c r="G46" s="755">
        <v>257855.9436351</v>
      </c>
      <c r="H46" s="755">
        <v>261999.50452725001</v>
      </c>
      <c r="I46" s="755">
        <v>267201.35566937999</v>
      </c>
      <c r="J46" s="755">
        <v>272852.38807166996</v>
      </c>
      <c r="K46" s="755">
        <v>289667.95757395995</v>
      </c>
      <c r="L46" s="755">
        <v>296588.42279683996</v>
      </c>
      <c r="M46" s="755">
        <v>303237.21947881998</v>
      </c>
      <c r="N46" s="755">
        <v>311407.11220912001</v>
      </c>
      <c r="O46" s="755">
        <v>317494.40645634005</v>
      </c>
      <c r="P46" s="755">
        <v>326363.92537546996</v>
      </c>
      <c r="Q46" s="755">
        <v>333216.26234863</v>
      </c>
      <c r="R46" s="755">
        <v>339696.34733093</v>
      </c>
      <c r="S46" s="755">
        <v>352815.62866192998</v>
      </c>
      <c r="T46" s="755">
        <v>364341.67712884001</v>
      </c>
      <c r="U46" s="755">
        <v>371381.34114504</v>
      </c>
      <c r="V46" s="755">
        <v>415205.82341830002</v>
      </c>
      <c r="W46" s="755">
        <v>581799.15868466999</v>
      </c>
      <c r="X46" s="755">
        <v>591600.4836829399</v>
      </c>
      <c r="Y46" s="24">
        <v>751273.73618996993</v>
      </c>
      <c r="Z46" s="24">
        <v>724836.79763040005</v>
      </c>
      <c r="AA46" s="24">
        <v>731783.20594612998</v>
      </c>
      <c r="AB46" s="24">
        <v>736106.96755029005</v>
      </c>
      <c r="AC46" s="24">
        <v>740078.25193946995</v>
      </c>
      <c r="AD46" s="24">
        <v>832357.95718377002</v>
      </c>
      <c r="AE46" s="24">
        <v>894624.10506871995</v>
      </c>
      <c r="AF46" s="24">
        <v>904227.04135077004</v>
      </c>
      <c r="AG46" s="24">
        <v>846126.46585829009</v>
      </c>
      <c r="AH46" s="24">
        <v>784838.99508330005</v>
      </c>
      <c r="AI46" s="24">
        <v>804887.48846706003</v>
      </c>
      <c r="AJ46" s="24">
        <v>858549.33991909993</v>
      </c>
      <c r="AK46" s="24">
        <v>857265.15999497997</v>
      </c>
      <c r="AL46" s="24">
        <v>815053.83515449998</v>
      </c>
      <c r="AM46" s="24">
        <v>820887.68836090004</v>
      </c>
      <c r="AN46" s="24">
        <v>835701.88744625996</v>
      </c>
      <c r="AO46" s="24">
        <v>848592.95540467999</v>
      </c>
      <c r="AP46" s="24">
        <v>820076.54925341008</v>
      </c>
      <c r="AQ46" s="24">
        <v>838458.75946039986</v>
      </c>
      <c r="AR46" s="24">
        <v>850222.43519404007</v>
      </c>
      <c r="AS46" s="24">
        <v>853608.62565551</v>
      </c>
      <c r="AT46" s="24">
        <v>920558.36922732997</v>
      </c>
      <c r="AU46" s="24">
        <v>914579.66857139999</v>
      </c>
      <c r="AV46" s="24">
        <v>926260.22481127002</v>
      </c>
      <c r="AW46" s="24">
        <v>927410.77067115007</v>
      </c>
      <c r="AX46" s="24">
        <v>1017178.37387986</v>
      </c>
      <c r="AY46" s="24">
        <v>948940.04657578003</v>
      </c>
      <c r="AZ46" s="113">
        <v>1048956.78020286</v>
      </c>
      <c r="BA46" s="756">
        <v>984881.13733075</v>
      </c>
      <c r="BB46" s="756">
        <v>993520.03535765992</v>
      </c>
      <c r="BC46" s="756">
        <v>978713.30860901996</v>
      </c>
      <c r="BD46" s="722">
        <v>992490.86629124999</v>
      </c>
      <c r="BE46" s="722">
        <v>1001344.1619870401</v>
      </c>
      <c r="BF46" s="723">
        <v>996575.89761141001</v>
      </c>
    </row>
    <row r="47" spans="1:59" ht="15.75" customHeight="1">
      <c r="A47" s="753" t="s">
        <v>1034</v>
      </c>
      <c r="B47" s="754">
        <v>0</v>
      </c>
      <c r="C47" s="755">
        <v>679.96377700000005</v>
      </c>
      <c r="D47" s="755">
        <v>0</v>
      </c>
      <c r="E47" s="755">
        <v>0</v>
      </c>
      <c r="F47" s="755">
        <v>77.696826000000001</v>
      </c>
      <c r="G47" s="755">
        <v>0</v>
      </c>
      <c r="H47" s="755">
        <v>0</v>
      </c>
      <c r="I47" s="755">
        <v>0</v>
      </c>
      <c r="J47" s="755">
        <v>0</v>
      </c>
      <c r="K47" s="755">
        <v>0</v>
      </c>
      <c r="L47" s="755">
        <v>0</v>
      </c>
      <c r="M47" s="755">
        <v>0</v>
      </c>
      <c r="N47" s="755">
        <v>0</v>
      </c>
      <c r="O47" s="755">
        <v>0</v>
      </c>
      <c r="P47" s="755">
        <v>0</v>
      </c>
      <c r="Q47" s="755">
        <v>0</v>
      </c>
      <c r="R47" s="755">
        <v>0</v>
      </c>
      <c r="S47" s="755">
        <v>0</v>
      </c>
      <c r="T47" s="755">
        <v>0</v>
      </c>
      <c r="U47" s="755">
        <v>0</v>
      </c>
      <c r="V47" s="755">
        <v>0</v>
      </c>
      <c r="W47" s="755">
        <v>0</v>
      </c>
      <c r="X47" s="755">
        <v>0</v>
      </c>
      <c r="Y47" s="24">
        <v>0</v>
      </c>
      <c r="Z47" s="24">
        <v>0</v>
      </c>
      <c r="AA47" s="24">
        <v>0</v>
      </c>
      <c r="AB47" s="24">
        <v>0</v>
      </c>
      <c r="AC47" s="24">
        <v>32.698143000000002</v>
      </c>
      <c r="AD47" s="24">
        <v>0</v>
      </c>
      <c r="AE47" s="24">
        <v>0</v>
      </c>
      <c r="AF47" s="24">
        <v>0</v>
      </c>
      <c r="AG47" s="24">
        <v>632.86113699999999</v>
      </c>
      <c r="AH47" s="24">
        <v>56.233963000000003</v>
      </c>
      <c r="AI47" s="24">
        <v>530.93769199999997</v>
      </c>
      <c r="AJ47" s="24">
        <v>729.55499999999995</v>
      </c>
      <c r="AK47" s="24">
        <v>793.91943800000001</v>
      </c>
      <c r="AL47" s="24">
        <v>683.36754199999996</v>
      </c>
      <c r="AM47" s="24">
        <v>623.66600000000005</v>
      </c>
      <c r="AN47" s="24">
        <v>938.06869300000005</v>
      </c>
      <c r="AO47" s="24">
        <v>879.16399999999999</v>
      </c>
      <c r="AP47" s="24">
        <v>820.65800000000002</v>
      </c>
      <c r="AQ47" s="24">
        <v>999.11699999999996</v>
      </c>
      <c r="AR47" s="24">
        <v>1017.288</v>
      </c>
      <c r="AS47" s="24">
        <v>0</v>
      </c>
      <c r="AT47" s="24">
        <v>0</v>
      </c>
      <c r="AU47" s="24">
        <v>0</v>
      </c>
      <c r="AV47" s="24">
        <v>0</v>
      </c>
      <c r="AW47" s="24">
        <v>0</v>
      </c>
      <c r="AX47" s="24">
        <v>0</v>
      </c>
      <c r="AY47" s="24">
        <v>0</v>
      </c>
      <c r="AZ47" s="113">
        <v>0</v>
      </c>
      <c r="BA47" s="756">
        <v>0</v>
      </c>
      <c r="BB47" s="756">
        <v>0</v>
      </c>
      <c r="BC47" s="756">
        <v>0</v>
      </c>
      <c r="BD47" s="757">
        <v>0</v>
      </c>
      <c r="BE47" s="757">
        <v>0</v>
      </c>
      <c r="BF47" s="758">
        <v>0</v>
      </c>
    </row>
    <row r="48" spans="1:59" ht="15.75" customHeight="1">
      <c r="A48" s="753" t="s">
        <v>1035</v>
      </c>
      <c r="B48" s="754">
        <v>262620.82333248999</v>
      </c>
      <c r="C48" s="755">
        <v>231804.81374334</v>
      </c>
      <c r="D48" s="755">
        <v>234648.69475217999</v>
      </c>
      <c r="E48" s="755">
        <v>210789.51179248001</v>
      </c>
      <c r="F48" s="755">
        <v>203653.66257720999</v>
      </c>
      <c r="G48" s="755">
        <v>214205.03988363</v>
      </c>
      <c r="H48" s="755">
        <v>227794.16949755</v>
      </c>
      <c r="I48" s="755">
        <v>225063.02077370998</v>
      </c>
      <c r="J48" s="755">
        <v>233851.12265801002</v>
      </c>
      <c r="K48" s="755">
        <v>249144.92561807999</v>
      </c>
      <c r="L48" s="755">
        <v>262941.58178249002</v>
      </c>
      <c r="M48" s="755">
        <v>272918.78165232</v>
      </c>
      <c r="N48" s="755">
        <v>276801.10394268</v>
      </c>
      <c r="O48" s="755">
        <v>279719.97680446005</v>
      </c>
      <c r="P48" s="755">
        <v>283816.39484152</v>
      </c>
      <c r="Q48" s="755">
        <v>300982.07277671003</v>
      </c>
      <c r="R48" s="755">
        <v>316995.43983773998</v>
      </c>
      <c r="S48" s="755">
        <v>362895.00652018999</v>
      </c>
      <c r="T48" s="755">
        <v>416305.22389244003</v>
      </c>
      <c r="U48" s="755">
        <v>579100.92424103001</v>
      </c>
      <c r="V48" s="755">
        <v>997927.96485674998</v>
      </c>
      <c r="W48" s="755">
        <v>1403382.7953047201</v>
      </c>
      <c r="X48" s="755">
        <v>1793381.6938584</v>
      </c>
      <c r="Y48" s="24">
        <v>1977503.3318360902</v>
      </c>
      <c r="Z48" s="24">
        <v>2042227.45742349</v>
      </c>
      <c r="AA48" s="24">
        <v>2047067.6842026899</v>
      </c>
      <c r="AB48" s="24">
        <v>2031139.4255357101</v>
      </c>
      <c r="AC48" s="24">
        <v>2044578.2294580301</v>
      </c>
      <c r="AD48" s="24">
        <v>2082289.9121274699</v>
      </c>
      <c r="AE48" s="24">
        <v>2089359.47511575</v>
      </c>
      <c r="AF48" s="24">
        <v>2103171.4103915403</v>
      </c>
      <c r="AG48" s="24">
        <v>2096041.6012678</v>
      </c>
      <c r="AH48" s="24">
        <v>2056799.8059738101</v>
      </c>
      <c r="AI48" s="24">
        <v>2072131.2402168401</v>
      </c>
      <c r="AJ48" s="24">
        <v>2068394.61931102</v>
      </c>
      <c r="AK48" s="24">
        <v>930136.37411699002</v>
      </c>
      <c r="AL48" s="24">
        <v>648532.45487055008</v>
      </c>
      <c r="AM48" s="24">
        <v>679576.77883046994</v>
      </c>
      <c r="AN48" s="24">
        <v>658645.91665760998</v>
      </c>
      <c r="AO48" s="24">
        <v>661498.04414268001</v>
      </c>
      <c r="AP48" s="24">
        <v>587996.17223203008</v>
      </c>
      <c r="AQ48" s="24">
        <v>497475.46108096</v>
      </c>
      <c r="AR48" s="24">
        <v>394191.54475953005</v>
      </c>
      <c r="AS48" s="24">
        <v>419427.75507617998</v>
      </c>
      <c r="AT48" s="24">
        <v>474993.46373321</v>
      </c>
      <c r="AU48" s="24">
        <v>487293.62578593998</v>
      </c>
      <c r="AV48" s="24">
        <v>463444.03607611998</v>
      </c>
      <c r="AW48" s="24">
        <v>267743.89330269</v>
      </c>
      <c r="AX48" s="24">
        <v>253142.1671127</v>
      </c>
      <c r="AY48" s="24">
        <v>234667.39863089999</v>
      </c>
      <c r="AZ48" s="113">
        <v>282933.68581626</v>
      </c>
      <c r="BA48" s="756">
        <v>293629.64135058003</v>
      </c>
      <c r="BB48" s="756">
        <v>292228.81538017001</v>
      </c>
      <c r="BC48" s="756">
        <v>281031.23202884005</v>
      </c>
      <c r="BD48" s="722">
        <v>279002.06581144</v>
      </c>
      <c r="BE48" s="722">
        <v>288493.51307997998</v>
      </c>
      <c r="BF48" s="723">
        <v>264156.75551558001</v>
      </c>
    </row>
    <row r="49" spans="1:58" ht="15.75" customHeight="1">
      <c r="A49" s="798" t="s">
        <v>393</v>
      </c>
      <c r="B49" s="754"/>
      <c r="C49" s="755"/>
      <c r="D49" s="755"/>
      <c r="E49" s="755"/>
      <c r="F49" s="755"/>
      <c r="G49" s="755"/>
      <c r="H49" s="755"/>
      <c r="I49" s="755"/>
      <c r="J49" s="755"/>
      <c r="K49" s="755"/>
      <c r="L49" s="755"/>
      <c r="M49" s="755"/>
      <c r="N49" s="755"/>
      <c r="O49" s="755"/>
      <c r="P49" s="755"/>
      <c r="Q49" s="755"/>
      <c r="R49" s="755"/>
      <c r="S49" s="755"/>
      <c r="T49" s="755"/>
      <c r="U49" s="755"/>
      <c r="V49" s="755"/>
      <c r="W49" s="755"/>
      <c r="X49" s="755"/>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113"/>
      <c r="BA49" s="756"/>
      <c r="BB49" s="756"/>
      <c r="BC49" s="756"/>
      <c r="BD49" s="718"/>
      <c r="BE49" s="718"/>
      <c r="BF49" s="719"/>
    </row>
    <row r="50" spans="1:58" ht="15.75" customHeight="1">
      <c r="A50" s="746" t="s">
        <v>1036</v>
      </c>
      <c r="B50" s="754">
        <v>3037359.3379444503</v>
      </c>
      <c r="C50" s="755">
        <v>3354579.8835629798</v>
      </c>
      <c r="D50" s="755">
        <v>2807381.3527957899</v>
      </c>
      <c r="E50" s="755">
        <v>3345908.3603647002</v>
      </c>
      <c r="F50" s="755">
        <v>3533766.6079792003</v>
      </c>
      <c r="G50" s="755">
        <v>3628690.3946122495</v>
      </c>
      <c r="H50" s="755">
        <v>3466560.6618284103</v>
      </c>
      <c r="I50" s="755">
        <v>3137358.1437085001</v>
      </c>
      <c r="J50" s="755">
        <v>3575922.1254546498</v>
      </c>
      <c r="K50" s="755">
        <v>3220594.6261478299</v>
      </c>
      <c r="L50" s="755">
        <v>3076551.9729886102</v>
      </c>
      <c r="M50" s="755">
        <v>3416384.75609671</v>
      </c>
      <c r="N50" s="755">
        <v>3329045.4054324101</v>
      </c>
      <c r="O50" s="755">
        <v>3366637.6867782101</v>
      </c>
      <c r="P50" s="755">
        <v>2948449.5695184898</v>
      </c>
      <c r="Q50" s="755">
        <v>2816120.6835084199</v>
      </c>
      <c r="R50" s="755">
        <v>2945991.0070527801</v>
      </c>
      <c r="S50" s="755">
        <v>2718981.9522696398</v>
      </c>
      <c r="T50" s="755">
        <v>3159989.3166074599</v>
      </c>
      <c r="U50" s="755">
        <v>2909367.5184613001</v>
      </c>
      <c r="V50" s="755">
        <v>2698115.4325033003</v>
      </c>
      <c r="W50" s="755">
        <v>2013463.8194169402</v>
      </c>
      <c r="X50" s="755">
        <v>1745257.60256391</v>
      </c>
      <c r="Y50" s="24">
        <v>1655212.4126693504</v>
      </c>
      <c r="Z50" s="24">
        <v>2765179.2399333096</v>
      </c>
      <c r="AA50" s="24">
        <v>2490493.1873421003</v>
      </c>
      <c r="AB50" s="24">
        <v>2452611.0284274695</v>
      </c>
      <c r="AC50" s="24">
        <v>2524106.9515389502</v>
      </c>
      <c r="AD50" s="24">
        <v>2472708.5976530598</v>
      </c>
      <c r="AE50" s="24">
        <v>3008493.0014228895</v>
      </c>
      <c r="AF50" s="24">
        <v>2673162.5948806703</v>
      </c>
      <c r="AG50" s="24">
        <v>2750412.5530141001</v>
      </c>
      <c r="AH50" s="24">
        <v>3099734.5709287003</v>
      </c>
      <c r="AI50" s="24">
        <v>3343457.0780550698</v>
      </c>
      <c r="AJ50" s="24">
        <v>3212262.8345227996</v>
      </c>
      <c r="AK50" s="24">
        <v>3304067.41339423</v>
      </c>
      <c r="AL50" s="24">
        <v>2973648.1335187596</v>
      </c>
      <c r="AM50" s="24">
        <v>3017387.3624865199</v>
      </c>
      <c r="AN50" s="24">
        <v>3158583.4922419796</v>
      </c>
      <c r="AO50" s="24">
        <v>3276798.7916799998</v>
      </c>
      <c r="AP50" s="24">
        <v>3455197.2840903299</v>
      </c>
      <c r="AQ50" s="24">
        <v>3539576.8418579404</v>
      </c>
      <c r="AR50" s="24">
        <v>3514885.1932539404</v>
      </c>
      <c r="AS50" s="24">
        <v>3750579.4500202998</v>
      </c>
      <c r="AT50" s="24">
        <v>3914814.29476263</v>
      </c>
      <c r="AU50" s="24">
        <v>2999958.0336861699</v>
      </c>
      <c r="AV50" s="24">
        <v>2906752.4198498898</v>
      </c>
      <c r="AW50" s="24">
        <v>2555259.5311044101</v>
      </c>
      <c r="AX50" s="24">
        <v>2982863.4179310598</v>
      </c>
      <c r="AY50" s="24">
        <v>2921623.7102995599</v>
      </c>
      <c r="AZ50" s="113">
        <v>2671224.3984272601</v>
      </c>
      <c r="BA50" s="756">
        <v>2793461.2579240398</v>
      </c>
      <c r="BB50" s="756">
        <v>2512444.6037956602</v>
      </c>
      <c r="BC50" s="756">
        <v>2645557.6354838102</v>
      </c>
      <c r="BD50" s="722">
        <v>3010826.0435353499</v>
      </c>
      <c r="BE50" s="722">
        <v>2805279.5538141103</v>
      </c>
      <c r="BF50" s="723">
        <v>2903251.0353349601</v>
      </c>
    </row>
    <row r="51" spans="1:58" ht="15.75" customHeight="1">
      <c r="A51" s="746" t="s">
        <v>1037</v>
      </c>
      <c r="B51" s="754">
        <v>785140.89148144994</v>
      </c>
      <c r="C51" s="755">
        <v>985766.60605187004</v>
      </c>
      <c r="D51" s="755">
        <v>983304.07020436996</v>
      </c>
      <c r="E51" s="755">
        <v>1088999.47816506</v>
      </c>
      <c r="F51" s="755">
        <v>1099081.42943617</v>
      </c>
      <c r="G51" s="755">
        <v>1088812.2057885199</v>
      </c>
      <c r="H51" s="755">
        <v>988642.00005152007</v>
      </c>
      <c r="I51" s="755">
        <v>1027117.25118074</v>
      </c>
      <c r="J51" s="755">
        <v>1198158.81978809</v>
      </c>
      <c r="K51" s="755">
        <v>1055981.37288089</v>
      </c>
      <c r="L51" s="755">
        <v>1128359.1888238902</v>
      </c>
      <c r="M51" s="755">
        <v>1353831.77763821</v>
      </c>
      <c r="N51" s="755">
        <v>1119834.2990184699</v>
      </c>
      <c r="O51" s="755">
        <v>1269430.6330597103</v>
      </c>
      <c r="P51" s="755">
        <v>1128229.7496659299</v>
      </c>
      <c r="Q51" s="755">
        <v>906683.6904230701</v>
      </c>
      <c r="R51" s="755">
        <v>966446.19528459013</v>
      </c>
      <c r="S51" s="755">
        <v>833777.09608330997</v>
      </c>
      <c r="T51" s="755">
        <v>1239836.0947765699</v>
      </c>
      <c r="U51" s="755">
        <v>1120592.9073655701</v>
      </c>
      <c r="V51" s="755">
        <v>1372115.08694853</v>
      </c>
      <c r="W51" s="755">
        <v>1160263.0818744702</v>
      </c>
      <c r="X51" s="755">
        <v>1182925.45083077</v>
      </c>
      <c r="Y51" s="24">
        <v>1289831.8125007902</v>
      </c>
      <c r="Z51" s="24">
        <v>1206966.5727857901</v>
      </c>
      <c r="AA51" s="24">
        <v>1021850.97422052</v>
      </c>
      <c r="AB51" s="24">
        <v>1039375.5044890798</v>
      </c>
      <c r="AC51" s="24">
        <v>1012086.14710236</v>
      </c>
      <c r="AD51" s="24">
        <v>945063.17635081999</v>
      </c>
      <c r="AE51" s="24">
        <v>1117250.27714105</v>
      </c>
      <c r="AF51" s="24">
        <v>945033.67140481004</v>
      </c>
      <c r="AG51" s="24">
        <v>1021368.2891848601</v>
      </c>
      <c r="AH51" s="24">
        <v>1123834.5651269099</v>
      </c>
      <c r="AI51" s="24">
        <v>1328264.3566037</v>
      </c>
      <c r="AJ51" s="24">
        <v>1134995.2590425902</v>
      </c>
      <c r="AK51" s="24">
        <v>1194453.9122142103</v>
      </c>
      <c r="AL51" s="24">
        <v>1202840.2805477497</v>
      </c>
      <c r="AM51" s="24">
        <v>1185563.3548040199</v>
      </c>
      <c r="AN51" s="24">
        <v>1226215.0442384898</v>
      </c>
      <c r="AO51" s="24">
        <v>1276194.3811335601</v>
      </c>
      <c r="AP51" s="24">
        <v>1328542.2721192599</v>
      </c>
      <c r="AQ51" s="24">
        <v>1372127.02391581</v>
      </c>
      <c r="AR51" s="24">
        <v>1353783.2488011902</v>
      </c>
      <c r="AS51" s="24">
        <v>1429020.0428889699</v>
      </c>
      <c r="AT51" s="24">
        <v>1767738.1750391899</v>
      </c>
      <c r="AU51" s="24">
        <v>859831.45453004004</v>
      </c>
      <c r="AV51" s="24">
        <v>794217.36772365007</v>
      </c>
      <c r="AW51" s="24">
        <v>612386.36715271999</v>
      </c>
      <c r="AX51" s="24">
        <v>677362.16383841005</v>
      </c>
      <c r="AY51" s="24">
        <v>711925.53989533009</v>
      </c>
      <c r="AZ51" s="113">
        <v>694470.83778713003</v>
      </c>
      <c r="BA51" s="756">
        <v>719067.7864860202</v>
      </c>
      <c r="BB51" s="756">
        <v>657564.53556130989</v>
      </c>
      <c r="BC51" s="756">
        <v>697107.31468873995</v>
      </c>
      <c r="BD51" s="722">
        <v>993646.55690169008</v>
      </c>
      <c r="BE51" s="722">
        <v>873852.69966917008</v>
      </c>
      <c r="BF51" s="723">
        <v>822716.48060847993</v>
      </c>
    </row>
    <row r="52" spans="1:58" ht="15.75" customHeight="1">
      <c r="A52" s="753" t="s">
        <v>1038</v>
      </c>
      <c r="B52" s="754">
        <v>12764.749987379999</v>
      </c>
      <c r="C52" s="755">
        <v>2792.4826301599996</v>
      </c>
      <c r="D52" s="755">
        <v>15863.637673770001</v>
      </c>
      <c r="E52" s="755">
        <v>18668.331157860001</v>
      </c>
      <c r="F52" s="755">
        <v>12432.185008350001</v>
      </c>
      <c r="G52" s="755">
        <v>3741.9752146199999</v>
      </c>
      <c r="H52" s="755">
        <v>11013.91747975</v>
      </c>
      <c r="I52" s="755">
        <v>3214.4854399299998</v>
      </c>
      <c r="J52" s="755">
        <v>17856.080737439999</v>
      </c>
      <c r="K52" s="755">
        <v>6005.3641815600004</v>
      </c>
      <c r="L52" s="755">
        <v>5566.1570481799999</v>
      </c>
      <c r="M52" s="755">
        <v>41573.968693219998</v>
      </c>
      <c r="N52" s="755">
        <v>15241.745688270001</v>
      </c>
      <c r="O52" s="755">
        <v>13879.101996089999</v>
      </c>
      <c r="P52" s="755">
        <v>9455.5550927800014</v>
      </c>
      <c r="Q52" s="755">
        <v>14003.05294181</v>
      </c>
      <c r="R52" s="755">
        <v>10143.99502409</v>
      </c>
      <c r="S52" s="755">
        <v>12389.109657249999</v>
      </c>
      <c r="T52" s="755">
        <v>14980.26384799</v>
      </c>
      <c r="U52" s="755">
        <v>12730.58512879</v>
      </c>
      <c r="V52" s="755">
        <v>19825.208253279998</v>
      </c>
      <c r="W52" s="755">
        <v>13840.17499505</v>
      </c>
      <c r="X52" s="755">
        <v>15629.112662719999</v>
      </c>
      <c r="Y52" s="24">
        <v>27211.299566169997</v>
      </c>
      <c r="Z52" s="24">
        <v>16272.91853943</v>
      </c>
      <c r="AA52" s="24">
        <v>19482.4115948</v>
      </c>
      <c r="AB52" s="24">
        <v>15033.183228200001</v>
      </c>
      <c r="AC52" s="24">
        <v>19569.653582580002</v>
      </c>
      <c r="AD52" s="24">
        <v>24547.581619970002</v>
      </c>
      <c r="AE52" s="24">
        <v>22608.821142159999</v>
      </c>
      <c r="AF52" s="24">
        <v>26469.611564220002</v>
      </c>
      <c r="AG52" s="24">
        <v>25758.457221790002</v>
      </c>
      <c r="AH52" s="24">
        <v>22831.576131540001</v>
      </c>
      <c r="AI52" s="24">
        <v>24354.371850380001</v>
      </c>
      <c r="AJ52" s="24">
        <v>25900.620912409999</v>
      </c>
      <c r="AK52" s="24">
        <v>25708.699792939999</v>
      </c>
      <c r="AL52" s="24">
        <v>15193.707342209998</v>
      </c>
      <c r="AM52" s="24">
        <v>15702.998565639999</v>
      </c>
      <c r="AN52" s="24">
        <v>16444.07683709</v>
      </c>
      <c r="AO52" s="24">
        <v>18068.387201009999</v>
      </c>
      <c r="AP52" s="24">
        <v>25265.673607249999</v>
      </c>
      <c r="AQ52" s="24">
        <v>30693.598149060002</v>
      </c>
      <c r="AR52" s="24">
        <v>17434.664955050001</v>
      </c>
      <c r="AS52" s="24">
        <v>17995.417839729998</v>
      </c>
      <c r="AT52" s="24">
        <v>18866.329068840001</v>
      </c>
      <c r="AU52" s="24">
        <v>14179.042570969999</v>
      </c>
      <c r="AV52" s="24">
        <v>9291.6740484699985</v>
      </c>
      <c r="AW52" s="24">
        <v>18125.120778110002</v>
      </c>
      <c r="AX52" s="24">
        <v>23335.3743688</v>
      </c>
      <c r="AY52" s="24">
        <v>15196.140526499999</v>
      </c>
      <c r="AZ52" s="113">
        <v>13654.91789724</v>
      </c>
      <c r="BA52" s="756">
        <v>10988.10383111</v>
      </c>
      <c r="BB52" s="756">
        <v>10795.319690600001</v>
      </c>
      <c r="BC52" s="756">
        <v>13188.827938819999</v>
      </c>
      <c r="BD52" s="722">
        <v>13739.81692501</v>
      </c>
      <c r="BE52" s="722">
        <v>11168.19421018</v>
      </c>
      <c r="BF52" s="723">
        <v>12287.13125459</v>
      </c>
    </row>
    <row r="53" spans="1:58" ht="15.75" customHeight="1">
      <c r="A53" s="753" t="s">
        <v>1039</v>
      </c>
      <c r="B53" s="754">
        <v>29620</v>
      </c>
      <c r="C53" s="755">
        <v>17000</v>
      </c>
      <c r="D53" s="755">
        <v>4200</v>
      </c>
      <c r="E53" s="755">
        <v>27000</v>
      </c>
      <c r="F53" s="755">
        <v>53500</v>
      </c>
      <c r="G53" s="755">
        <v>97540</v>
      </c>
      <c r="H53" s="755">
        <v>76250</v>
      </c>
      <c r="I53" s="755">
        <v>102480</v>
      </c>
      <c r="J53" s="755">
        <v>147350</v>
      </c>
      <c r="K53" s="755">
        <v>91350</v>
      </c>
      <c r="L53" s="755">
        <v>32750</v>
      </c>
      <c r="M53" s="755">
        <v>102160</v>
      </c>
      <c r="N53" s="755">
        <v>74900</v>
      </c>
      <c r="O53" s="755">
        <v>122850</v>
      </c>
      <c r="P53" s="755">
        <v>113571.46341742</v>
      </c>
      <c r="Q53" s="755">
        <v>90517.2</v>
      </c>
      <c r="R53" s="755">
        <v>164249.89343245002</v>
      </c>
      <c r="S53" s="755">
        <v>98673.551818000007</v>
      </c>
      <c r="T53" s="755">
        <v>126551.695454</v>
      </c>
      <c r="U53" s="755">
        <v>22376.063013700001</v>
      </c>
      <c r="V53" s="755">
        <v>62274.958904109997</v>
      </c>
      <c r="W53" s="755">
        <v>39568.47290411</v>
      </c>
      <c r="X53" s="755">
        <v>19712</v>
      </c>
      <c r="Y53" s="24">
        <v>16062</v>
      </c>
      <c r="Z53" s="24">
        <v>35100</v>
      </c>
      <c r="AA53" s="24">
        <v>25000</v>
      </c>
      <c r="AB53" s="24">
        <v>19000</v>
      </c>
      <c r="AC53" s="24">
        <v>32800</v>
      </c>
      <c r="AD53" s="24">
        <v>13350</v>
      </c>
      <c r="AE53" s="24">
        <v>23000</v>
      </c>
      <c r="AF53" s="24">
        <v>0</v>
      </c>
      <c r="AG53" s="24">
        <v>0</v>
      </c>
      <c r="AH53" s="24">
        <v>67500</v>
      </c>
      <c r="AI53" s="24">
        <v>51300</v>
      </c>
      <c r="AJ53" s="24">
        <v>34900</v>
      </c>
      <c r="AK53" s="24">
        <v>26500</v>
      </c>
      <c r="AL53" s="24">
        <v>10500</v>
      </c>
      <c r="AM53" s="24">
        <v>21200</v>
      </c>
      <c r="AN53" s="24">
        <v>70500</v>
      </c>
      <c r="AO53" s="24">
        <v>92444.88</v>
      </c>
      <c r="AP53" s="24">
        <v>154650</v>
      </c>
      <c r="AQ53" s="24">
        <v>229680.5</v>
      </c>
      <c r="AR53" s="24">
        <v>229080</v>
      </c>
      <c r="AS53" s="24">
        <v>228000</v>
      </c>
      <c r="AT53" s="24">
        <v>291877</v>
      </c>
      <c r="AU53" s="24">
        <v>88355.739527390004</v>
      </c>
      <c r="AV53" s="24">
        <v>127295.41254539999</v>
      </c>
      <c r="AW53" s="24">
        <v>26436.36</v>
      </c>
      <c r="AX53" s="24">
        <v>66477.573333349996</v>
      </c>
      <c r="AY53" s="24">
        <v>95833.154316939996</v>
      </c>
      <c r="AZ53" s="113">
        <v>114588.30164938001</v>
      </c>
      <c r="BA53" s="756">
        <v>73262.53730933</v>
      </c>
      <c r="BB53" s="756">
        <v>26499.62844814</v>
      </c>
      <c r="BC53" s="756">
        <v>53071.278507980001</v>
      </c>
      <c r="BD53" s="722">
        <v>50800.374791480004</v>
      </c>
      <c r="BE53" s="722">
        <v>18800</v>
      </c>
      <c r="BF53" s="723">
        <v>12317.496625209998</v>
      </c>
    </row>
    <row r="54" spans="1:58" ht="15.75" customHeight="1">
      <c r="A54" s="753" t="s">
        <v>1040</v>
      </c>
      <c r="B54" s="754">
        <v>298274.72049407003</v>
      </c>
      <c r="C54" s="755">
        <v>355322.67830071005</v>
      </c>
      <c r="D54" s="755">
        <v>423624.63253059995</v>
      </c>
      <c r="E54" s="755">
        <v>605254.54700719996</v>
      </c>
      <c r="F54" s="755">
        <v>550743.30399211997</v>
      </c>
      <c r="G54" s="755">
        <v>545917.51653327001</v>
      </c>
      <c r="H54" s="755">
        <v>456172.73151928</v>
      </c>
      <c r="I54" s="755">
        <v>439547.79585047998</v>
      </c>
      <c r="J54" s="755">
        <v>604699.83970494999</v>
      </c>
      <c r="K54" s="755">
        <v>522144.26773924998</v>
      </c>
      <c r="L54" s="755">
        <v>536027.05226443999</v>
      </c>
      <c r="M54" s="755">
        <v>429854.72744153003</v>
      </c>
      <c r="N54" s="755">
        <v>419396.28508812998</v>
      </c>
      <c r="O54" s="755">
        <v>545182.06508708</v>
      </c>
      <c r="P54" s="755">
        <v>518883.34863946994</v>
      </c>
      <c r="Q54" s="755">
        <v>358662.47438509006</v>
      </c>
      <c r="R54" s="755">
        <v>422780.76671262999</v>
      </c>
      <c r="S54" s="755">
        <v>334708.38228886999</v>
      </c>
      <c r="T54" s="755">
        <v>687230.56525938003</v>
      </c>
      <c r="U54" s="755">
        <v>784299.85171190999</v>
      </c>
      <c r="V54" s="755">
        <v>859211.07167755009</v>
      </c>
      <c r="W54" s="755">
        <v>748819.88698203</v>
      </c>
      <c r="X54" s="755">
        <v>814222.46403032995</v>
      </c>
      <c r="Y54" s="24">
        <v>879445.71610705007</v>
      </c>
      <c r="Z54" s="24">
        <v>828830.25111528009</v>
      </c>
      <c r="AA54" s="24">
        <v>649569.93591800996</v>
      </c>
      <c r="AB54" s="24">
        <v>677951.56029261998</v>
      </c>
      <c r="AC54" s="24">
        <v>681193.38407581009</v>
      </c>
      <c r="AD54" s="24">
        <v>628769.85006793006</v>
      </c>
      <c r="AE54" s="24">
        <v>756450.72345577006</v>
      </c>
      <c r="AF54" s="24">
        <v>620004.28485514002</v>
      </c>
      <c r="AG54" s="24">
        <v>662583.90506591008</v>
      </c>
      <c r="AH54" s="24">
        <v>724115.30407418997</v>
      </c>
      <c r="AI54" s="24">
        <v>943958.66603183001</v>
      </c>
      <c r="AJ54" s="24">
        <v>757492.88277526002</v>
      </c>
      <c r="AK54" s="24">
        <v>872740.20762540004</v>
      </c>
      <c r="AL54" s="24">
        <v>779706.29510732996</v>
      </c>
      <c r="AM54" s="24">
        <v>744475.78739282</v>
      </c>
      <c r="AN54" s="24">
        <v>721059.49324059999</v>
      </c>
      <c r="AO54" s="24">
        <v>726561.73846766003</v>
      </c>
      <c r="AP54" s="24">
        <v>715421.52886113001</v>
      </c>
      <c r="AQ54" s="24">
        <v>655791.18837046996</v>
      </c>
      <c r="AR54" s="24">
        <v>651427.45982976002</v>
      </c>
      <c r="AS54" s="24">
        <v>687279.34571200004</v>
      </c>
      <c r="AT54" s="24">
        <v>967884.14534299995</v>
      </c>
      <c r="AU54" s="24">
        <v>287314.00888724998</v>
      </c>
      <c r="AV54" s="24">
        <v>258660.11025257001</v>
      </c>
      <c r="AW54" s="24">
        <v>143965.051507</v>
      </c>
      <c r="AX54" s="24">
        <v>134131.71385184</v>
      </c>
      <c r="AY54" s="24">
        <v>167361.22023263</v>
      </c>
      <c r="AZ54" s="113">
        <v>211218.55108966</v>
      </c>
      <c r="BA54" s="756">
        <v>214653.08832022001</v>
      </c>
      <c r="BB54" s="756">
        <v>151949.39856264999</v>
      </c>
      <c r="BC54" s="756">
        <v>181467.28255204999</v>
      </c>
      <c r="BD54" s="722">
        <v>478067.31064643001</v>
      </c>
      <c r="BE54" s="722">
        <v>399057.53183001</v>
      </c>
      <c r="BF54" s="723">
        <v>360352.32583001</v>
      </c>
    </row>
    <row r="55" spans="1:58" ht="15.75" customHeight="1">
      <c r="A55" s="753" t="s">
        <v>1041</v>
      </c>
      <c r="B55" s="754">
        <v>279989.19199999998</v>
      </c>
      <c r="C55" s="755">
        <v>362707.20000000001</v>
      </c>
      <c r="D55" s="755">
        <v>362249.1</v>
      </c>
      <c r="E55" s="755">
        <v>250494.6</v>
      </c>
      <c r="F55" s="755">
        <v>274187.93463221</v>
      </c>
      <c r="G55" s="755">
        <v>258401.83444293001</v>
      </c>
      <c r="H55" s="755">
        <v>269084.80694196001</v>
      </c>
      <c r="I55" s="755">
        <v>331378.98039454996</v>
      </c>
      <c r="J55" s="755">
        <v>260801.04588110998</v>
      </c>
      <c r="K55" s="755">
        <v>300611.70383313001</v>
      </c>
      <c r="L55" s="755">
        <v>432209.34504744998</v>
      </c>
      <c r="M55" s="755">
        <v>646490.50649299996</v>
      </c>
      <c r="N55" s="755">
        <v>450568.66947555001</v>
      </c>
      <c r="O55" s="755">
        <v>471798.87678520003</v>
      </c>
      <c r="P55" s="755">
        <v>379156.95483978005</v>
      </c>
      <c r="Q55" s="755">
        <v>319418.87326272996</v>
      </c>
      <c r="R55" s="755">
        <v>249723.31890719</v>
      </c>
      <c r="S55" s="755">
        <v>288056.11758179998</v>
      </c>
      <c r="T55" s="755">
        <v>313801.91734879999</v>
      </c>
      <c r="U55" s="755">
        <v>189565.79068206</v>
      </c>
      <c r="V55" s="755">
        <v>323273.96546431002</v>
      </c>
      <c r="W55" s="755">
        <v>252467.35447720002</v>
      </c>
      <c r="X55" s="755">
        <v>224566.09243739001</v>
      </c>
      <c r="Y55" s="24">
        <v>281447.68446125003</v>
      </c>
      <c r="Z55" s="24">
        <v>256403.71864000001</v>
      </c>
      <c r="AA55" s="24">
        <v>263120.81212250999</v>
      </c>
      <c r="AB55" s="24">
        <v>259332.04415705</v>
      </c>
      <c r="AC55" s="24">
        <v>217419.46005281</v>
      </c>
      <c r="AD55" s="24">
        <v>217722.59478058</v>
      </c>
      <c r="AE55" s="24">
        <v>255392.72762955999</v>
      </c>
      <c r="AF55" s="24">
        <v>216863.56595779001</v>
      </c>
      <c r="AG55" s="24">
        <v>236498.1361377</v>
      </c>
      <c r="AH55" s="24">
        <v>213663.49578873001</v>
      </c>
      <c r="AI55" s="24">
        <v>229983.34898566001</v>
      </c>
      <c r="AJ55" s="24">
        <v>231899.96819976001</v>
      </c>
      <c r="AK55" s="24">
        <v>188995.58114160001</v>
      </c>
      <c r="AL55" s="24">
        <v>294114.97361826</v>
      </c>
      <c r="AM55" s="24">
        <v>298958.74908209004</v>
      </c>
      <c r="AN55" s="24">
        <v>304523.87173465005</v>
      </c>
      <c r="AO55" s="24">
        <v>324081.03766318999</v>
      </c>
      <c r="AP55" s="24">
        <v>324060.91244749998</v>
      </c>
      <c r="AQ55" s="24">
        <v>334976.99601541</v>
      </c>
      <c r="AR55" s="24">
        <v>335319.27980407001</v>
      </c>
      <c r="AS55" s="24">
        <v>338008.12486653001</v>
      </c>
      <c r="AT55" s="24">
        <v>337936.76078548998</v>
      </c>
      <c r="AU55" s="24">
        <v>320317.6353657</v>
      </c>
      <c r="AV55" s="24">
        <v>218071.15800359999</v>
      </c>
      <c r="AW55" s="24">
        <v>246150.18356777</v>
      </c>
      <c r="AX55" s="24">
        <v>240382.06153121</v>
      </c>
      <c r="AY55" s="24">
        <v>243763.93576307999</v>
      </c>
      <c r="AZ55" s="113">
        <v>164211.05022532001</v>
      </c>
      <c r="BA55" s="756">
        <v>232496.36227566001</v>
      </c>
      <c r="BB55" s="756">
        <v>226906.11365069001</v>
      </c>
      <c r="BC55" s="756">
        <v>211755.38614848998</v>
      </c>
      <c r="BD55" s="722">
        <v>212935.12010810999</v>
      </c>
      <c r="BE55" s="722">
        <v>208390.18087895002</v>
      </c>
      <c r="BF55" s="723">
        <v>204541.45358147001</v>
      </c>
    </row>
    <row r="56" spans="1:58" ht="15.75" customHeight="1">
      <c r="A56" s="753" t="s">
        <v>1042</v>
      </c>
      <c r="B56" s="754">
        <v>0</v>
      </c>
      <c r="C56" s="755">
        <v>18086.145121000001</v>
      </c>
      <c r="D56" s="755">
        <v>0</v>
      </c>
      <c r="E56" s="755">
        <v>0</v>
      </c>
      <c r="F56" s="755">
        <v>0</v>
      </c>
      <c r="G56" s="755">
        <v>0</v>
      </c>
      <c r="H56" s="755">
        <v>0</v>
      </c>
      <c r="I56" s="755">
        <v>0</v>
      </c>
      <c r="J56" s="755">
        <v>15300</v>
      </c>
      <c r="K56" s="755">
        <v>0</v>
      </c>
      <c r="L56" s="755">
        <v>0</v>
      </c>
      <c r="M56" s="755">
        <v>0</v>
      </c>
      <c r="N56" s="755">
        <v>0</v>
      </c>
      <c r="O56" s="755">
        <v>0</v>
      </c>
      <c r="P56" s="755">
        <v>0</v>
      </c>
      <c r="Q56" s="755">
        <v>0</v>
      </c>
      <c r="R56" s="755">
        <v>0</v>
      </c>
      <c r="S56" s="755">
        <v>0</v>
      </c>
      <c r="T56" s="755">
        <v>0</v>
      </c>
      <c r="U56" s="755">
        <v>0</v>
      </c>
      <c r="V56" s="755">
        <v>0</v>
      </c>
      <c r="W56" s="755">
        <v>0</v>
      </c>
      <c r="X56" s="755">
        <v>0</v>
      </c>
      <c r="Y56" s="24">
        <v>0</v>
      </c>
      <c r="Z56" s="24">
        <v>0</v>
      </c>
      <c r="AA56" s="24">
        <v>0</v>
      </c>
      <c r="AB56" s="24">
        <v>0</v>
      </c>
      <c r="AC56" s="24">
        <v>0</v>
      </c>
      <c r="AD56" s="24">
        <v>0</v>
      </c>
      <c r="AE56" s="24">
        <v>0</v>
      </c>
      <c r="AF56" s="24">
        <v>17092.400000000001</v>
      </c>
      <c r="AG56" s="24">
        <v>36058.400000000001</v>
      </c>
      <c r="AH56" s="24">
        <v>36058.400000000001</v>
      </c>
      <c r="AI56" s="24">
        <v>13950</v>
      </c>
      <c r="AJ56" s="24">
        <v>17460</v>
      </c>
      <c r="AK56" s="24">
        <v>25333.75</v>
      </c>
      <c r="AL56" s="24">
        <v>36894.864793000001</v>
      </c>
      <c r="AM56" s="24">
        <v>36692.351320419999</v>
      </c>
      <c r="AN56" s="24">
        <v>41591.134800419997</v>
      </c>
      <c r="AO56" s="24">
        <v>41102.607650419995</v>
      </c>
      <c r="AP56" s="24">
        <v>42646.80505504</v>
      </c>
      <c r="AQ56" s="24">
        <v>53513.93078604</v>
      </c>
      <c r="AR56" s="24">
        <v>54784.290455039998</v>
      </c>
      <c r="AS56" s="24">
        <v>81924.55855704</v>
      </c>
      <c r="AT56" s="24">
        <v>81175.619266170004</v>
      </c>
      <c r="AU56" s="24">
        <v>84071.656910460006</v>
      </c>
      <c r="AV56" s="24">
        <v>108999.39199521001</v>
      </c>
      <c r="AW56" s="24">
        <v>114960.90531592</v>
      </c>
      <c r="AX56" s="24">
        <v>131502.88334617001</v>
      </c>
      <c r="AY56" s="24">
        <v>113124.03408411999</v>
      </c>
      <c r="AZ56" s="113">
        <v>112886.27771312</v>
      </c>
      <c r="BA56" s="756">
        <v>111954.83574416999</v>
      </c>
      <c r="BB56" s="756">
        <v>158685.65013331</v>
      </c>
      <c r="BC56" s="756">
        <v>162611.24934235998</v>
      </c>
      <c r="BD56" s="722">
        <v>161156.03917826002</v>
      </c>
      <c r="BE56" s="722">
        <v>160464.35317336</v>
      </c>
      <c r="BF56" s="723">
        <v>160005.0576495</v>
      </c>
    </row>
    <row r="57" spans="1:58" ht="15.75" customHeight="1">
      <c r="A57" s="753" t="s">
        <v>1043</v>
      </c>
      <c r="B57" s="754">
        <v>164492.22899999999</v>
      </c>
      <c r="C57" s="755">
        <v>229858.1</v>
      </c>
      <c r="D57" s="755">
        <v>177366.7</v>
      </c>
      <c r="E57" s="755">
        <v>187582</v>
      </c>
      <c r="F57" s="755">
        <v>208218.00580349</v>
      </c>
      <c r="G57" s="755">
        <v>183210.87959770003</v>
      </c>
      <c r="H57" s="755">
        <v>176120.54411053</v>
      </c>
      <c r="I57" s="755">
        <v>150495.98949578</v>
      </c>
      <c r="J57" s="755">
        <v>152151.85346459001</v>
      </c>
      <c r="K57" s="755">
        <v>135870.03712694999</v>
      </c>
      <c r="L57" s="755">
        <v>121806.63446382001</v>
      </c>
      <c r="M57" s="755">
        <v>133752.57501046002</v>
      </c>
      <c r="N57" s="755">
        <v>159727.59876651998</v>
      </c>
      <c r="O57" s="755">
        <v>115720.58919134</v>
      </c>
      <c r="P57" s="755">
        <v>107162.42767648</v>
      </c>
      <c r="Q57" s="755">
        <v>124082.08983344</v>
      </c>
      <c r="R57" s="755">
        <v>119548.22120823</v>
      </c>
      <c r="S57" s="755">
        <v>99949.934737389995</v>
      </c>
      <c r="T57" s="755">
        <v>97271.652866399992</v>
      </c>
      <c r="U57" s="755">
        <v>111620.61682911</v>
      </c>
      <c r="V57" s="755">
        <v>107529.88264928</v>
      </c>
      <c r="W57" s="755">
        <v>105567.19251608</v>
      </c>
      <c r="X57" s="755">
        <v>108795.78170033</v>
      </c>
      <c r="Y57" s="24">
        <v>85665.112366320012</v>
      </c>
      <c r="Z57" s="24">
        <v>70359.684491079999</v>
      </c>
      <c r="AA57" s="24">
        <v>64677.814585199994</v>
      </c>
      <c r="AB57" s="24">
        <v>68058.716811210004</v>
      </c>
      <c r="AC57" s="24">
        <v>61103.649391160005</v>
      </c>
      <c r="AD57" s="24">
        <v>60673.149882339996</v>
      </c>
      <c r="AE57" s="24">
        <v>59798.004913559998</v>
      </c>
      <c r="AF57" s="24">
        <v>64603.809027660005</v>
      </c>
      <c r="AG57" s="24">
        <v>60469.390759460002</v>
      </c>
      <c r="AH57" s="24">
        <v>59665.789132449994</v>
      </c>
      <c r="AI57" s="24">
        <v>64717.969735830004</v>
      </c>
      <c r="AJ57" s="24">
        <v>67341.787155159996</v>
      </c>
      <c r="AK57" s="24">
        <v>55175.673654269995</v>
      </c>
      <c r="AL57" s="24">
        <v>66430.439686949991</v>
      </c>
      <c r="AM57" s="24">
        <v>68533.468443050006</v>
      </c>
      <c r="AN57" s="24">
        <v>72096.467625730002</v>
      </c>
      <c r="AO57" s="24">
        <v>73935.730151280004</v>
      </c>
      <c r="AP57" s="24">
        <v>66497.352148339996</v>
      </c>
      <c r="AQ57" s="24">
        <v>67470.810594830007</v>
      </c>
      <c r="AR57" s="24">
        <v>65737.553757269998</v>
      </c>
      <c r="AS57" s="24">
        <v>75812.595913669997</v>
      </c>
      <c r="AT57" s="24">
        <v>69998.320575689999</v>
      </c>
      <c r="AU57" s="24">
        <v>65593.371268269999</v>
      </c>
      <c r="AV57" s="24">
        <v>71899.62087839999</v>
      </c>
      <c r="AW57" s="24">
        <v>62748.745983919995</v>
      </c>
      <c r="AX57" s="24">
        <v>81532.557407039989</v>
      </c>
      <c r="AY57" s="24">
        <v>76647.054972059996</v>
      </c>
      <c r="AZ57" s="113">
        <v>77911.739212410001</v>
      </c>
      <c r="BA57" s="756">
        <v>75712.859005530001</v>
      </c>
      <c r="BB57" s="756">
        <v>82728.425075919993</v>
      </c>
      <c r="BC57" s="756">
        <v>75013.290199039999</v>
      </c>
      <c r="BD57" s="722">
        <v>76947.895252399991</v>
      </c>
      <c r="BE57" s="722">
        <v>75972.439576670004</v>
      </c>
      <c r="BF57" s="723">
        <v>73213.01566769999</v>
      </c>
    </row>
    <row r="58" spans="1:58" ht="15.75" customHeight="1">
      <c r="A58" s="753" t="s">
        <v>1044</v>
      </c>
      <c r="B58" s="754">
        <v>47799.806147859999</v>
      </c>
      <c r="C58" s="755">
        <v>48923.729826230003</v>
      </c>
      <c r="D58" s="755">
        <v>35852.32810803</v>
      </c>
      <c r="E58" s="755">
        <v>49503.824290190001</v>
      </c>
      <c r="F58" s="755">
        <v>47313.073212000003</v>
      </c>
      <c r="G58" s="755">
        <v>88363.670595000003</v>
      </c>
      <c r="H58" s="755">
        <v>68457.210697000002</v>
      </c>
      <c r="I58" s="755">
        <v>59803.231532999998</v>
      </c>
      <c r="J58" s="755">
        <v>59683.476146000001</v>
      </c>
      <c r="K58" s="755">
        <v>96190.508465999999</v>
      </c>
      <c r="L58" s="755">
        <v>63829.988825</v>
      </c>
      <c r="M58" s="755">
        <v>67659.442706999995</v>
      </c>
      <c r="N58" s="755">
        <v>64034.988466000003</v>
      </c>
      <c r="O58" s="755">
        <v>61962.424077000003</v>
      </c>
      <c r="P58" s="755">
        <v>87095.266914000007</v>
      </c>
      <c r="Q58" s="755">
        <v>97346.622478660007</v>
      </c>
      <c r="R58" s="755">
        <v>97207.813177060001</v>
      </c>
      <c r="S58" s="755">
        <v>97065.952731049998</v>
      </c>
      <c r="T58" s="755">
        <v>188990.98334608998</v>
      </c>
      <c r="U58" s="755">
        <v>203927.92368705003</v>
      </c>
      <c r="V58" s="755">
        <v>197084.95979734001</v>
      </c>
      <c r="W58" s="755">
        <v>147813.85156144001</v>
      </c>
      <c r="X58" s="755">
        <v>132061.55854617001</v>
      </c>
      <c r="Y58" s="24">
        <v>138836.483133</v>
      </c>
      <c r="Z58" s="24">
        <v>130565.50941622</v>
      </c>
      <c r="AA58" s="24">
        <v>124915.64623072</v>
      </c>
      <c r="AB58" s="24">
        <v>88627.241039399989</v>
      </c>
      <c r="AC58" s="24">
        <v>83946.468999999997</v>
      </c>
      <c r="AD58" s="24">
        <v>84187.135999999999</v>
      </c>
      <c r="AE58" s="24">
        <v>83176.946812770009</v>
      </c>
      <c r="AF58" s="24">
        <v>83143.238807770002</v>
      </c>
      <c r="AG58" s="24">
        <v>88608.738307769992</v>
      </c>
      <c r="AH58" s="24">
        <v>89985.117307769993</v>
      </c>
      <c r="AI58" s="24">
        <v>90767.952028769985</v>
      </c>
      <c r="AJ58" s="24">
        <v>90786.113362769989</v>
      </c>
      <c r="AK58" s="24">
        <v>90584.70588003</v>
      </c>
      <c r="AL58" s="24">
        <v>101872.45033561</v>
      </c>
      <c r="AM58" s="24">
        <v>103003.72292462</v>
      </c>
      <c r="AN58" s="24">
        <v>101265.13474289</v>
      </c>
      <c r="AO58" s="24">
        <v>100954.84365195</v>
      </c>
      <c r="AP58" s="24">
        <v>200802.04671584</v>
      </c>
      <c r="AQ58" s="24">
        <v>205951.44757952003</v>
      </c>
      <c r="AR58" s="24">
        <v>206396.86829258999</v>
      </c>
      <c r="AS58" s="24">
        <v>152967.52159057002</v>
      </c>
      <c r="AT58" s="24">
        <v>158133.36603314002</v>
      </c>
      <c r="AU58" s="24">
        <v>157058.06063316998</v>
      </c>
      <c r="AV58" s="24">
        <v>158919.89939347</v>
      </c>
      <c r="AW58" s="24">
        <v>157635.19112996</v>
      </c>
      <c r="AX58" s="24">
        <v>101805.72819628</v>
      </c>
      <c r="AY58" s="24">
        <v>98360.836870829997</v>
      </c>
      <c r="AZ58" s="113">
        <v>98388.952409149992</v>
      </c>
      <c r="BA58" s="756">
        <v>90798.103063339993</v>
      </c>
      <c r="BB58" s="756">
        <v>91889.627702140002</v>
      </c>
      <c r="BC58" s="756">
        <v>93598.324110000001</v>
      </c>
      <c r="BD58" s="722">
        <v>92382.029149059992</v>
      </c>
      <c r="BE58" s="722">
        <v>90878.094231220006</v>
      </c>
      <c r="BF58" s="723">
        <v>102497.16808267999</v>
      </c>
    </row>
    <row r="59" spans="1:58" ht="15.75" customHeight="1">
      <c r="A59" s="753" t="s">
        <v>1045</v>
      </c>
      <c r="B59" s="754">
        <v>204119.31599999999</v>
      </c>
      <c r="C59" s="755">
        <v>219460.6</v>
      </c>
      <c r="D59" s="755">
        <v>202490.4</v>
      </c>
      <c r="E59" s="755">
        <v>182424.7</v>
      </c>
      <c r="F59" s="755">
        <v>162986.91886618</v>
      </c>
      <c r="G59" s="755">
        <v>185589.36758742001</v>
      </c>
      <c r="H59" s="755">
        <v>185921.42984048001</v>
      </c>
      <c r="I59" s="755">
        <v>177307.76078379</v>
      </c>
      <c r="J59" s="755">
        <v>130422.28710688</v>
      </c>
      <c r="K59" s="755">
        <v>152132.20951171999</v>
      </c>
      <c r="L59" s="755">
        <v>139981.90584811999</v>
      </c>
      <c r="M59" s="755">
        <v>193027.19756823001</v>
      </c>
      <c r="N59" s="755">
        <v>144346.10004473999</v>
      </c>
      <c r="O59" s="755">
        <v>170992.28105470003</v>
      </c>
      <c r="P59" s="755">
        <v>182642.06239295</v>
      </c>
      <c r="Q59" s="755">
        <v>146923.55772211999</v>
      </c>
      <c r="R59" s="755">
        <v>151970.77415320001</v>
      </c>
      <c r="S59" s="755">
        <v>155697.6689935</v>
      </c>
      <c r="T59" s="755">
        <v>139864.70418562999</v>
      </c>
      <c r="U59" s="755">
        <v>143503.49051512001</v>
      </c>
      <c r="V59" s="755">
        <v>143073.27184733999</v>
      </c>
      <c r="W59" s="755">
        <v>120243.34324844999</v>
      </c>
      <c r="X59" s="755">
        <v>124202.14997777001</v>
      </c>
      <c r="Y59" s="24">
        <v>130164.25995202</v>
      </c>
      <c r="Z59" s="24">
        <v>120030.01113339</v>
      </c>
      <c r="AA59" s="24">
        <v>137116.60321835001</v>
      </c>
      <c r="AB59" s="24">
        <v>138547.46530823002</v>
      </c>
      <c r="AC59" s="24">
        <v>147910.11184698998</v>
      </c>
      <c r="AD59" s="24">
        <v>138710.84876458999</v>
      </c>
      <c r="AE59" s="24">
        <v>122588.89151783999</v>
      </c>
      <c r="AF59" s="24">
        <v>134187.10701412</v>
      </c>
      <c r="AG59" s="24">
        <v>126989.64751036</v>
      </c>
      <c r="AH59" s="24">
        <v>182005.50541841</v>
      </c>
      <c r="AI59" s="24">
        <v>183610.67608498002</v>
      </c>
      <c r="AJ59" s="24">
        <v>178916.50582743</v>
      </c>
      <c r="AK59" s="24">
        <v>191188.45362443</v>
      </c>
      <c r="AL59" s="24">
        <v>188951.10287035001</v>
      </c>
      <c r="AM59" s="24">
        <v>214511.98816969001</v>
      </c>
      <c r="AN59" s="24">
        <v>211897.42333354999</v>
      </c>
      <c r="AO59" s="24">
        <v>294469.01267776004</v>
      </c>
      <c r="AP59" s="24">
        <v>250485.89281523999</v>
      </c>
      <c r="AQ59" s="24">
        <v>201728.88298259</v>
      </c>
      <c r="AR59" s="24">
        <v>215500.27452698999</v>
      </c>
      <c r="AS59" s="24">
        <v>208143.66266298998</v>
      </c>
      <c r="AT59" s="24">
        <v>224131.85757143999</v>
      </c>
      <c r="AU59" s="24">
        <v>242508.69418419001</v>
      </c>
      <c r="AV59" s="24">
        <v>203094.55812261999</v>
      </c>
      <c r="AW59" s="24">
        <v>182875.54048396999</v>
      </c>
      <c r="AX59" s="24">
        <v>184978.83687075</v>
      </c>
      <c r="AY59" s="24">
        <v>233832.5146429</v>
      </c>
      <c r="AZ59" s="113">
        <v>206383.57101810997</v>
      </c>
      <c r="BA59" s="756">
        <v>216192.24697514001</v>
      </c>
      <c r="BB59" s="756">
        <v>212192.91601882997</v>
      </c>
      <c r="BC59" s="756">
        <v>203150.76488263</v>
      </c>
      <c r="BD59" s="722">
        <v>186854.31129901001</v>
      </c>
      <c r="BE59" s="722">
        <v>161840.57731957998</v>
      </c>
      <c r="BF59" s="723">
        <v>182780.99379769</v>
      </c>
    </row>
    <row r="60" spans="1:58" ht="15.75" customHeight="1">
      <c r="A60" s="753" t="s">
        <v>1046</v>
      </c>
      <c r="B60" s="754">
        <v>24500</v>
      </c>
      <c r="C60" s="755">
        <v>49000</v>
      </c>
      <c r="D60" s="755">
        <v>68800</v>
      </c>
      <c r="E60" s="755">
        <v>62000</v>
      </c>
      <c r="F60" s="755">
        <v>64820</v>
      </c>
      <c r="G60" s="755">
        <v>92460</v>
      </c>
      <c r="H60" s="755">
        <v>72250</v>
      </c>
      <c r="I60" s="755">
        <v>33000</v>
      </c>
      <c r="J60" s="755">
        <v>13655</v>
      </c>
      <c r="K60" s="755">
        <v>40500</v>
      </c>
      <c r="L60" s="755">
        <v>4000</v>
      </c>
      <c r="M60" s="755">
        <v>35180</v>
      </c>
      <c r="N60" s="755">
        <v>43280</v>
      </c>
      <c r="O60" s="755">
        <v>5850</v>
      </c>
      <c r="P60" s="755">
        <v>15000</v>
      </c>
      <c r="Q60" s="755">
        <v>8700</v>
      </c>
      <c r="R60" s="755">
        <v>47718.596684999997</v>
      </c>
      <c r="S60" s="755">
        <v>63200</v>
      </c>
      <c r="T60" s="755">
        <v>70900</v>
      </c>
      <c r="U60" s="755">
        <v>55500</v>
      </c>
      <c r="V60" s="755">
        <v>72825</v>
      </c>
      <c r="W60" s="755">
        <v>54000</v>
      </c>
      <c r="X60" s="755">
        <v>69200</v>
      </c>
      <c r="Y60" s="24">
        <v>78000</v>
      </c>
      <c r="Z60" s="24">
        <v>36700</v>
      </c>
      <c r="AA60" s="24">
        <v>28000</v>
      </c>
      <c r="AB60" s="24">
        <v>37000</v>
      </c>
      <c r="AC60" s="24">
        <v>19000</v>
      </c>
      <c r="AD60" s="24">
        <v>5000</v>
      </c>
      <c r="AE60" s="24">
        <v>6500</v>
      </c>
      <c r="AF60" s="24">
        <v>5400</v>
      </c>
      <c r="AG60" s="24">
        <v>15400</v>
      </c>
      <c r="AH60" s="24">
        <v>10100</v>
      </c>
      <c r="AI60" s="24">
        <v>14400</v>
      </c>
      <c r="AJ60" s="24">
        <v>15400</v>
      </c>
      <c r="AK60" s="24">
        <v>850</v>
      </c>
      <c r="AL60" s="24">
        <v>9450</v>
      </c>
      <c r="AM60" s="24">
        <v>12450</v>
      </c>
      <c r="AN60" s="24">
        <v>25250</v>
      </c>
      <c r="AO60" s="24">
        <v>28300</v>
      </c>
      <c r="AP60" s="24">
        <v>46000</v>
      </c>
      <c r="AQ60" s="24">
        <v>59500</v>
      </c>
      <c r="AR60" s="24">
        <v>51300</v>
      </c>
      <c r="AS60" s="24">
        <v>69500</v>
      </c>
      <c r="AT60" s="24">
        <v>24000</v>
      </c>
      <c r="AU60" s="24">
        <v>27300</v>
      </c>
      <c r="AV60" s="24">
        <v>8550</v>
      </c>
      <c r="AW60" s="24">
        <v>0</v>
      </c>
      <c r="AX60" s="24">
        <v>0</v>
      </c>
      <c r="AY60" s="24">
        <v>0</v>
      </c>
      <c r="AZ60" s="113">
        <v>0</v>
      </c>
      <c r="BA60" s="756">
        <v>0</v>
      </c>
      <c r="BB60" s="756">
        <v>0</v>
      </c>
      <c r="BC60" s="756">
        <v>0</v>
      </c>
      <c r="BD60" s="757">
        <v>0</v>
      </c>
      <c r="BE60" s="722">
        <v>2000</v>
      </c>
      <c r="BF60" s="758">
        <v>0</v>
      </c>
    </row>
    <row r="61" spans="1:58" ht="15.75" customHeight="1">
      <c r="A61" s="746" t="s">
        <v>1047</v>
      </c>
      <c r="B61" s="754">
        <v>1975799.32431514</v>
      </c>
      <c r="C61" s="755">
        <v>2051428.9476848799</v>
      </c>
      <c r="D61" s="755">
        <v>1516934.5544833902</v>
      </c>
      <c r="E61" s="755">
        <v>1962980.3579094503</v>
      </c>
      <c r="F61" s="755">
        <v>2159565.1864648503</v>
      </c>
      <c r="G61" s="755">
        <v>2173465.1506413096</v>
      </c>
      <c r="H61" s="755">
        <v>2151290.0212394102</v>
      </c>
      <c r="I61" s="755">
        <v>1840129.9002109696</v>
      </c>
      <c r="J61" s="755">
        <v>2174002.5424136803</v>
      </c>
      <c r="K61" s="755">
        <v>1875790.5352892203</v>
      </c>
      <c r="L61" s="755">
        <v>1740380.8894916</v>
      </c>
      <c r="M61" s="755">
        <v>1766686.3381832701</v>
      </c>
      <c r="N61" s="755">
        <v>1957550.0179031999</v>
      </c>
      <c r="O61" s="755">
        <v>1858402.3485868</v>
      </c>
      <c r="P61" s="755">
        <v>1535482.49054561</v>
      </c>
      <c r="Q61" s="755">
        <v>1656466.8128845699</v>
      </c>
      <c r="R61" s="755">
        <v>1682647.6277529299</v>
      </c>
      <c r="S61" s="755">
        <v>1569241.2344617799</v>
      </c>
      <c r="T61" s="755">
        <v>1520397.5342991699</v>
      </c>
      <c r="U61" s="755">
        <v>1385843.19689356</v>
      </c>
      <c r="V61" s="755">
        <v>913017.11391008995</v>
      </c>
      <c r="W61" s="755">
        <v>531143.5427325801</v>
      </c>
      <c r="X61" s="755">
        <v>236868.4432091999</v>
      </c>
      <c r="Y61" s="24">
        <v>18379.857083539995</v>
      </c>
      <c r="Z61" s="24">
        <v>1270917.14659791</v>
      </c>
      <c r="AA61" s="24">
        <v>1178609.9636725101</v>
      </c>
      <c r="AB61" s="24">
        <v>1149060.8175907601</v>
      </c>
      <c r="AC61" s="24">
        <v>1261164.2235896001</v>
      </c>
      <c r="AD61" s="24">
        <v>1299747.4365376497</v>
      </c>
      <c r="AE61" s="24">
        <v>1678976.8859512298</v>
      </c>
      <c r="AF61" s="24">
        <v>1505398.5776539701</v>
      </c>
      <c r="AG61" s="24">
        <v>1498045.8780111098</v>
      </c>
      <c r="AH61" s="24">
        <v>1693809.38307561</v>
      </c>
      <c r="AI61" s="24">
        <v>1726414.0933376199</v>
      </c>
      <c r="AJ61" s="24">
        <v>1792164.9562900099</v>
      </c>
      <c r="AK61" s="24">
        <v>1826990.3416755598</v>
      </c>
      <c r="AL61" s="24">
        <v>1470534.2997650499</v>
      </c>
      <c r="AM61" s="24">
        <v>1501858.2965881899</v>
      </c>
      <c r="AN61" s="24">
        <v>1593955.8899270501</v>
      </c>
      <c r="AO61" s="24">
        <v>1576880.5542167299</v>
      </c>
      <c r="AP61" s="24">
        <v>1629367.0724399898</v>
      </c>
      <c r="AQ61" s="24">
        <v>1700269.4873800201</v>
      </c>
      <c r="AR61" s="24">
        <v>1687904.8016331699</v>
      </c>
      <c r="AS61" s="24">
        <v>1890948.22287777</v>
      </c>
      <c r="AT61" s="24">
        <v>1740810.89611886</v>
      </c>
      <c r="AU61" s="24">
        <v>1713259.8243387702</v>
      </c>
      <c r="AV61" s="24">
        <v>1741970.59461015</v>
      </c>
      <c r="AW61" s="24">
        <v>1602362.43233776</v>
      </c>
      <c r="AX61" s="24">
        <v>2018716.6890256202</v>
      </c>
      <c r="AY61" s="24">
        <v>1877504.8188905001</v>
      </c>
      <c r="AZ61" s="113">
        <v>1671981.0372128701</v>
      </c>
      <c r="BA61" s="756">
        <v>1767403.12139954</v>
      </c>
      <c r="BB61" s="756">
        <v>1550797.5245133801</v>
      </c>
      <c r="BC61" s="756">
        <v>1651701.23180244</v>
      </c>
      <c r="BD61" s="722">
        <v>1737943.1461855902</v>
      </c>
      <c r="BE61" s="722">
        <v>1676708.1825941401</v>
      </c>
      <c r="BF61" s="723">
        <v>1795256.3928461103</v>
      </c>
    </row>
    <row r="62" spans="1:58" ht="15.75" customHeight="1">
      <c r="A62" s="753" t="s">
        <v>1048</v>
      </c>
      <c r="B62" s="754">
        <v>956734.94099999999</v>
      </c>
      <c r="C62" s="755">
        <v>1082403.8999999999</v>
      </c>
      <c r="D62" s="755">
        <v>590561.19999999995</v>
      </c>
      <c r="E62" s="755">
        <v>606783.1</v>
      </c>
      <c r="F62" s="755">
        <v>610633.27036273002</v>
      </c>
      <c r="G62" s="755">
        <v>647391.64358550997</v>
      </c>
      <c r="H62" s="755">
        <v>577498.32791380002</v>
      </c>
      <c r="I62" s="755">
        <v>594144.63432293001</v>
      </c>
      <c r="J62" s="755">
        <v>815409.86895440007</v>
      </c>
      <c r="K62" s="755">
        <v>721568.14612385991</v>
      </c>
      <c r="L62" s="755">
        <v>700434.53951124998</v>
      </c>
      <c r="M62" s="755">
        <v>632415.88807061</v>
      </c>
      <c r="N62" s="755">
        <v>654152.6800225199</v>
      </c>
      <c r="O62" s="755">
        <v>577615.01620871993</v>
      </c>
      <c r="P62" s="755">
        <v>525883.94759171992</v>
      </c>
      <c r="Q62" s="755">
        <v>548650.73685235006</v>
      </c>
      <c r="R62" s="755">
        <v>557466.12851717009</v>
      </c>
      <c r="S62" s="755">
        <v>540085.71682391001</v>
      </c>
      <c r="T62" s="755">
        <v>546461.62667443999</v>
      </c>
      <c r="U62" s="755">
        <v>554843.82152568002</v>
      </c>
      <c r="V62" s="755">
        <v>498011.41478969005</v>
      </c>
      <c r="W62" s="755">
        <v>457823.00691890001</v>
      </c>
      <c r="X62" s="755">
        <v>468932.24949955993</v>
      </c>
      <c r="Y62" s="24">
        <v>397819.52393243997</v>
      </c>
      <c r="Z62" s="24">
        <v>444599.16308944003</v>
      </c>
      <c r="AA62" s="24">
        <v>462035.56332565995</v>
      </c>
      <c r="AB62" s="24">
        <v>448979.63461382006</v>
      </c>
      <c r="AC62" s="24">
        <v>481121.74933484005</v>
      </c>
      <c r="AD62" s="24">
        <v>453999.82387264003</v>
      </c>
      <c r="AE62" s="24">
        <v>529240.78770751006</v>
      </c>
      <c r="AF62" s="24">
        <v>462739.57978539</v>
      </c>
      <c r="AG62" s="24">
        <v>408349.82461339998</v>
      </c>
      <c r="AH62" s="24">
        <v>425684.98772069003</v>
      </c>
      <c r="AI62" s="24">
        <v>433718.71059700003</v>
      </c>
      <c r="AJ62" s="24">
        <v>414385.59504143003</v>
      </c>
      <c r="AK62" s="24">
        <v>465318.03477203997</v>
      </c>
      <c r="AL62" s="24">
        <v>446229.67570896004</v>
      </c>
      <c r="AM62" s="24">
        <v>433863.47326140996</v>
      </c>
      <c r="AN62" s="24">
        <v>432875.47010494</v>
      </c>
      <c r="AO62" s="24">
        <v>450445.95327975001</v>
      </c>
      <c r="AP62" s="24">
        <v>499447.02547426004</v>
      </c>
      <c r="AQ62" s="24">
        <v>612100.40552125988</v>
      </c>
      <c r="AR62" s="24">
        <v>715419.46488575998</v>
      </c>
      <c r="AS62" s="24">
        <v>917224.92981539003</v>
      </c>
      <c r="AT62" s="24">
        <v>871132.46803706011</v>
      </c>
      <c r="AU62" s="24">
        <v>881961.50455705007</v>
      </c>
      <c r="AV62" s="24">
        <v>742522.0844001699</v>
      </c>
      <c r="AW62" s="24">
        <v>718207.54617306998</v>
      </c>
      <c r="AX62" s="24">
        <v>825399.75210070994</v>
      </c>
      <c r="AY62" s="24">
        <v>801108.98425198998</v>
      </c>
      <c r="AZ62" s="113">
        <v>739792.80152870005</v>
      </c>
      <c r="BA62" s="756">
        <v>858312.62660932005</v>
      </c>
      <c r="BB62" s="756">
        <v>702458.17810833</v>
      </c>
      <c r="BC62" s="756">
        <v>728673.73032779992</v>
      </c>
      <c r="BD62" s="722">
        <v>724177.09467213997</v>
      </c>
      <c r="BE62" s="722">
        <v>745126.73792710993</v>
      </c>
      <c r="BF62" s="723">
        <v>771788.94058238005</v>
      </c>
    </row>
    <row r="63" spans="1:58" ht="15.75" customHeight="1">
      <c r="A63" s="753" t="s">
        <v>1049</v>
      </c>
      <c r="B63" s="754">
        <v>309985.62</v>
      </c>
      <c r="C63" s="755">
        <v>79692</v>
      </c>
      <c r="D63" s="755">
        <v>84232</v>
      </c>
      <c r="E63" s="755">
        <v>49581.7</v>
      </c>
      <c r="F63" s="755">
        <v>152414.12798689</v>
      </c>
      <c r="G63" s="755">
        <v>141737.63095640999</v>
      </c>
      <c r="H63" s="755">
        <v>146983.69101183003</v>
      </c>
      <c r="I63" s="755">
        <v>145894.04154450001</v>
      </c>
      <c r="J63" s="755">
        <v>168782.61769132002</v>
      </c>
      <c r="K63" s="755">
        <v>157168.05528549</v>
      </c>
      <c r="L63" s="755">
        <v>147321.61306477999</v>
      </c>
      <c r="M63" s="755">
        <v>134465.55573654</v>
      </c>
      <c r="N63" s="755">
        <v>218538.21166348</v>
      </c>
      <c r="O63" s="755">
        <v>219175.63965178002</v>
      </c>
      <c r="P63" s="755">
        <v>213593.62097672999</v>
      </c>
      <c r="Q63" s="755">
        <v>198520.86970509001</v>
      </c>
      <c r="R63" s="755">
        <v>210019.58381441998</v>
      </c>
      <c r="S63" s="755">
        <v>201933.75751910999</v>
      </c>
      <c r="T63" s="755">
        <v>209780.41073072</v>
      </c>
      <c r="U63" s="755">
        <v>236770.59653638001</v>
      </c>
      <c r="V63" s="755">
        <v>300836.56638732</v>
      </c>
      <c r="W63" s="755">
        <v>270134.65492598002</v>
      </c>
      <c r="X63" s="755">
        <v>254649.79614893999</v>
      </c>
      <c r="Y63" s="24">
        <v>418456.14974599</v>
      </c>
      <c r="Z63" s="24">
        <v>435213.78107639001</v>
      </c>
      <c r="AA63" s="24">
        <v>467507.87017538003</v>
      </c>
      <c r="AB63" s="24">
        <v>495458.98807845998</v>
      </c>
      <c r="AC63" s="24">
        <v>543704.29959597997</v>
      </c>
      <c r="AD63" s="24">
        <v>588203.53339673998</v>
      </c>
      <c r="AE63" s="24">
        <v>601012.05430130998</v>
      </c>
      <c r="AF63" s="24">
        <v>644143.5086900699</v>
      </c>
      <c r="AG63" s="24">
        <v>684577.28461123002</v>
      </c>
      <c r="AH63" s="24">
        <v>740296.68336298002</v>
      </c>
      <c r="AI63" s="24">
        <v>759897.43833085999</v>
      </c>
      <c r="AJ63" s="24">
        <v>863936.60725480004</v>
      </c>
      <c r="AK63" s="24">
        <v>303462.88025017007</v>
      </c>
      <c r="AL63" s="24">
        <v>284317.84968811</v>
      </c>
      <c r="AM63" s="24">
        <v>286894.33499950002</v>
      </c>
      <c r="AN63" s="24">
        <v>411284.65904838999</v>
      </c>
      <c r="AO63" s="24">
        <v>443022.78906220995</v>
      </c>
      <c r="AP63" s="24">
        <v>431240.74278287002</v>
      </c>
      <c r="AQ63" s="24">
        <v>352756.71897991002</v>
      </c>
      <c r="AR63" s="24">
        <v>345958.64775234996</v>
      </c>
      <c r="AS63" s="24">
        <v>202023.89011354002</v>
      </c>
      <c r="AT63" s="24">
        <v>161710.71320091002</v>
      </c>
      <c r="AU63" s="24">
        <v>219644.83154526001</v>
      </c>
      <c r="AV63" s="24">
        <v>256219.82508767999</v>
      </c>
      <c r="AW63" s="24">
        <v>89424.499616829999</v>
      </c>
      <c r="AX63" s="24">
        <v>126024.39321907001</v>
      </c>
      <c r="AY63" s="24">
        <v>97307.20936036999</v>
      </c>
      <c r="AZ63" s="113">
        <v>98236.598259970007</v>
      </c>
      <c r="BA63" s="756">
        <v>116764.61154914999</v>
      </c>
      <c r="BB63" s="756">
        <v>101527.46017098999</v>
      </c>
      <c r="BC63" s="756">
        <v>125319.25021855001</v>
      </c>
      <c r="BD63" s="722">
        <v>103883.9279497</v>
      </c>
      <c r="BE63" s="722">
        <v>131887.71958669001</v>
      </c>
      <c r="BF63" s="723">
        <v>92080.746594630007</v>
      </c>
    </row>
    <row r="64" spans="1:58" ht="15.75" customHeight="1">
      <c r="A64" s="753" t="s">
        <v>1050</v>
      </c>
      <c r="B64" s="754">
        <v>39951.574000000001</v>
      </c>
      <c r="C64" s="755">
        <v>35040.300000000003</v>
      </c>
      <c r="D64" s="755">
        <v>31795.200000000001</v>
      </c>
      <c r="E64" s="755">
        <v>32234.9</v>
      </c>
      <c r="F64" s="755">
        <v>47779.773112679999</v>
      </c>
      <c r="G64" s="755">
        <v>31400.507664689998</v>
      </c>
      <c r="H64" s="755">
        <v>38474.384762039997</v>
      </c>
      <c r="I64" s="755">
        <v>46065.709616029999</v>
      </c>
      <c r="J64" s="755">
        <v>42006.431965739997</v>
      </c>
      <c r="K64" s="755">
        <v>49847.519116980002</v>
      </c>
      <c r="L64" s="755">
        <v>56301.238330660002</v>
      </c>
      <c r="M64" s="755">
        <v>80788.383306139993</v>
      </c>
      <c r="N64" s="755">
        <v>94086.972623669993</v>
      </c>
      <c r="O64" s="755">
        <v>88786.816461189999</v>
      </c>
      <c r="P64" s="755">
        <v>89861.741497089999</v>
      </c>
      <c r="Q64" s="755">
        <v>87297.389582660006</v>
      </c>
      <c r="R64" s="755">
        <v>77244.501398979992</v>
      </c>
      <c r="S64" s="755">
        <v>71473.751956259992</v>
      </c>
      <c r="T64" s="755">
        <v>69783.253180219996</v>
      </c>
      <c r="U64" s="755">
        <v>65883.692962650006</v>
      </c>
      <c r="V64" s="755">
        <v>65323.198911679996</v>
      </c>
      <c r="W64" s="755">
        <v>61959.353275779999</v>
      </c>
      <c r="X64" s="755">
        <v>179096.03850962</v>
      </c>
      <c r="Y64" s="24">
        <v>10522.062346430001</v>
      </c>
      <c r="Z64" s="24">
        <v>-52263.33605736</v>
      </c>
      <c r="AA64" s="24">
        <v>-106103.92245062999</v>
      </c>
      <c r="AB64" s="24">
        <v>-109165.11916449</v>
      </c>
      <c r="AC64" s="24">
        <v>-106930.49188093001</v>
      </c>
      <c r="AD64" s="24">
        <v>-117819.35556298999</v>
      </c>
      <c r="AE64" s="24">
        <v>-117340.21649841999</v>
      </c>
      <c r="AF64" s="24">
        <v>-105474.23389629</v>
      </c>
      <c r="AG64" s="24">
        <v>-115527.21113124002</v>
      </c>
      <c r="AH64" s="24">
        <v>-120699.09459933998</v>
      </c>
      <c r="AI64" s="24">
        <v>-124187.25240465999</v>
      </c>
      <c r="AJ64" s="24">
        <v>-126721.38062748998</v>
      </c>
      <c r="AK64" s="24">
        <v>-122759.7753824</v>
      </c>
      <c r="AL64" s="24">
        <v>-106023.42070059001</v>
      </c>
      <c r="AM64" s="24">
        <v>-100976.86072476002</v>
      </c>
      <c r="AN64" s="24">
        <v>-99419.712227589989</v>
      </c>
      <c r="AO64" s="24">
        <v>-91523.955794809997</v>
      </c>
      <c r="AP64" s="24">
        <v>-75791.920851600007</v>
      </c>
      <c r="AQ64" s="24">
        <v>-89478.625043240012</v>
      </c>
      <c r="AR64" s="24">
        <v>-98681.637139469996</v>
      </c>
      <c r="AS64" s="24">
        <v>-105286.21204439001</v>
      </c>
      <c r="AT64" s="24">
        <v>-96627.902007820012</v>
      </c>
      <c r="AU64" s="24">
        <v>-111318.91584449001</v>
      </c>
      <c r="AV64" s="24">
        <v>18249.268976750001</v>
      </c>
      <c r="AW64" s="24">
        <v>23160.69843416</v>
      </c>
      <c r="AX64" s="24">
        <v>58357.712870270007</v>
      </c>
      <c r="AY64" s="24">
        <v>66172.064496849998</v>
      </c>
      <c r="AZ64" s="113">
        <v>72914.46515429001</v>
      </c>
      <c r="BA64" s="756">
        <v>58066.179065430006</v>
      </c>
      <c r="BB64" s="756">
        <v>44570.244259970001</v>
      </c>
      <c r="BC64" s="756">
        <v>28317.824800709997</v>
      </c>
      <c r="BD64" s="722">
        <v>29751.302220629997</v>
      </c>
      <c r="BE64" s="722">
        <v>23999.356254489998</v>
      </c>
      <c r="BF64" s="723">
        <v>24670.117389289997</v>
      </c>
    </row>
    <row r="65" spans="1:59" ht="15.75" customHeight="1">
      <c r="A65" s="753" t="s">
        <v>1051</v>
      </c>
      <c r="B65" s="754">
        <v>0</v>
      </c>
      <c r="C65" s="755">
        <v>0</v>
      </c>
      <c r="D65" s="755">
        <v>56630.8</v>
      </c>
      <c r="E65" s="755">
        <v>116689.4</v>
      </c>
      <c r="F65" s="755">
        <v>160733.62961968</v>
      </c>
      <c r="G65" s="755">
        <v>146543.34178714</v>
      </c>
      <c r="H65" s="755">
        <v>352887.64715352003</v>
      </c>
      <c r="I65" s="755">
        <v>105809.27968282001</v>
      </c>
      <c r="J65" s="755">
        <v>55888.395588610001</v>
      </c>
      <c r="K65" s="755">
        <v>71026.516244270009</v>
      </c>
      <c r="L65" s="755">
        <v>-4298.1592546000002</v>
      </c>
      <c r="M65" s="755">
        <v>5470.3122354399993</v>
      </c>
      <c r="N65" s="755">
        <v>8982.9921722800009</v>
      </c>
      <c r="O65" s="755">
        <v>-22817.96185679</v>
      </c>
      <c r="P65" s="755">
        <v>-132073.95418641999</v>
      </c>
      <c r="Q65" s="755">
        <v>-69584.188432899988</v>
      </c>
      <c r="R65" s="755">
        <v>-64299.471152029997</v>
      </c>
      <c r="S65" s="755">
        <v>-74226.23878639999</v>
      </c>
      <c r="T65" s="755">
        <v>-68540.599923460002</v>
      </c>
      <c r="U65" s="755">
        <v>-84480.37674562</v>
      </c>
      <c r="V65" s="755">
        <v>-84650.11635833999</v>
      </c>
      <c r="W65" s="755">
        <v>-83080.125846330004</v>
      </c>
      <c r="X65" s="755">
        <v>-95189.265328359994</v>
      </c>
      <c r="Y65" s="24">
        <v>-132062.02695395</v>
      </c>
      <c r="Z65" s="24">
        <v>-72114.905066449996</v>
      </c>
      <c r="AA65" s="24">
        <v>-66745.165487610007</v>
      </c>
      <c r="AB65" s="24">
        <v>-103399.86042405</v>
      </c>
      <c r="AC65" s="24">
        <v>-50171.488291709997</v>
      </c>
      <c r="AD65" s="24">
        <v>-36804.230053139996</v>
      </c>
      <c r="AE65" s="24">
        <v>-49570.939936769995</v>
      </c>
      <c r="AF65" s="24">
        <v>-26730.463263409998</v>
      </c>
      <c r="AG65" s="24">
        <v>-44155.164981949994</v>
      </c>
      <c r="AH65" s="24">
        <v>-35329.299705559999</v>
      </c>
      <c r="AI65" s="24">
        <v>-25949.602297950001</v>
      </c>
      <c r="AJ65" s="24">
        <v>-30905.954509880001</v>
      </c>
      <c r="AK65" s="24">
        <v>-41171.680622309999</v>
      </c>
      <c r="AL65" s="24">
        <v>-41775.626236169999</v>
      </c>
      <c r="AM65" s="24">
        <v>-28798.58209104</v>
      </c>
      <c r="AN65" s="24">
        <v>-36103.614954839999</v>
      </c>
      <c r="AO65" s="24">
        <v>-32626.768045470002</v>
      </c>
      <c r="AP65" s="24">
        <v>-35551.231067109999</v>
      </c>
      <c r="AQ65" s="24">
        <v>-22823.668972660002</v>
      </c>
      <c r="AR65" s="24">
        <v>-19164.598760060002</v>
      </c>
      <c r="AS65" s="24">
        <v>-31104.346327130002</v>
      </c>
      <c r="AT65" s="24">
        <v>-45710.62133989</v>
      </c>
      <c r="AU65" s="24">
        <v>-49825.297711059997</v>
      </c>
      <c r="AV65" s="24">
        <v>-49387.092656879999</v>
      </c>
      <c r="AW65" s="24">
        <v>-55216.47936071</v>
      </c>
      <c r="AX65" s="24">
        <v>-65032.894386800006</v>
      </c>
      <c r="AY65" s="24">
        <v>-71486.093981399987</v>
      </c>
      <c r="AZ65" s="113">
        <v>-58586.355862709999</v>
      </c>
      <c r="BA65" s="756">
        <v>-61327.305629739996</v>
      </c>
      <c r="BB65" s="756">
        <v>-61387.295378120005</v>
      </c>
      <c r="BC65" s="756">
        <v>-63692.001719150001</v>
      </c>
      <c r="BD65" s="722">
        <v>-55078.499311150001</v>
      </c>
      <c r="BE65" s="722">
        <v>-55324.664116419997</v>
      </c>
      <c r="BF65" s="723">
        <v>-63945.777972529999</v>
      </c>
    </row>
    <row r="66" spans="1:59" ht="15.75" customHeight="1">
      <c r="A66" s="753" t="s">
        <v>1052</v>
      </c>
      <c r="B66" s="754">
        <v>-1560.57</v>
      </c>
      <c r="C66" s="755">
        <v>-1525.5</v>
      </c>
      <c r="D66" s="755">
        <v>-1525.8</v>
      </c>
      <c r="E66" s="755">
        <v>2634.8</v>
      </c>
      <c r="F66" s="755">
        <v>788.39261554999996</v>
      </c>
      <c r="G66" s="755">
        <v>1062.5463466900001</v>
      </c>
      <c r="H66" s="755">
        <v>-225.49691654</v>
      </c>
      <c r="I66" s="755">
        <v>-225.64313308999999</v>
      </c>
      <c r="J66" s="755">
        <v>-346.67971752</v>
      </c>
      <c r="K66" s="755">
        <v>3495.26755959</v>
      </c>
      <c r="L66" s="755">
        <v>17.834645379999998</v>
      </c>
      <c r="M66" s="755">
        <v>7154.0346040799996</v>
      </c>
      <c r="N66" s="755">
        <v>7722.4393495000004</v>
      </c>
      <c r="O66" s="755">
        <v>7379.3690798300004</v>
      </c>
      <c r="P66" s="755">
        <v>10513.12726623</v>
      </c>
      <c r="Q66" s="755">
        <v>10039.88184371</v>
      </c>
      <c r="R66" s="755">
        <v>10792.179227629998</v>
      </c>
      <c r="S66" s="755">
        <v>10636.80946798</v>
      </c>
      <c r="T66" s="755">
        <v>9107.6198934200002</v>
      </c>
      <c r="U66" s="755">
        <v>706.10498947000008</v>
      </c>
      <c r="V66" s="755">
        <v>551.91042274999995</v>
      </c>
      <c r="W66" s="755">
        <v>862.30451464999999</v>
      </c>
      <c r="X66" s="755">
        <v>-1413.99904784</v>
      </c>
      <c r="Y66" s="24">
        <v>-1701.01203444</v>
      </c>
      <c r="Z66" s="24">
        <v>-1828.8808710000001</v>
      </c>
      <c r="AA66" s="24">
        <v>-2142.1034109100001</v>
      </c>
      <c r="AB66" s="24">
        <v>-1997.9377877899999</v>
      </c>
      <c r="AC66" s="24">
        <v>-1913.44852117</v>
      </c>
      <c r="AD66" s="24">
        <v>-1839.0472096199999</v>
      </c>
      <c r="AE66" s="24">
        <v>-1708.3342282599999</v>
      </c>
      <c r="AF66" s="24">
        <v>-1986.5472502499999</v>
      </c>
      <c r="AG66" s="24">
        <v>-1955.4500009200001</v>
      </c>
      <c r="AH66" s="24">
        <v>-2862.6919866200001</v>
      </c>
      <c r="AI66" s="24">
        <v>332.58032902999997</v>
      </c>
      <c r="AJ66" s="24">
        <v>-3088.6807665799997</v>
      </c>
      <c r="AK66" s="24">
        <v>-4529.9081200800001</v>
      </c>
      <c r="AL66" s="24">
        <v>-4744.1010120299998</v>
      </c>
      <c r="AM66" s="24">
        <v>-4758.6507420799999</v>
      </c>
      <c r="AN66" s="24">
        <v>-4280.1853336300001</v>
      </c>
      <c r="AO66" s="24">
        <v>-4264.0822653100004</v>
      </c>
      <c r="AP66" s="24">
        <v>-4973.4560381299998</v>
      </c>
      <c r="AQ66" s="24">
        <v>-3448.9180485300003</v>
      </c>
      <c r="AR66" s="24">
        <v>-3473.8345387600002</v>
      </c>
      <c r="AS66" s="24">
        <v>-3446.7744985700001</v>
      </c>
      <c r="AT66" s="24">
        <v>-4199.1330644999998</v>
      </c>
      <c r="AU66" s="24">
        <v>-3501.30108423</v>
      </c>
      <c r="AV66" s="24">
        <v>-2703.1202494499998</v>
      </c>
      <c r="AW66" s="24">
        <v>-2576.3913079699996</v>
      </c>
      <c r="AX66" s="24">
        <v>-1760.87272749</v>
      </c>
      <c r="AY66" s="24">
        <v>-3018.0181050000001</v>
      </c>
      <c r="AZ66" s="113">
        <v>-1264.4752131600001</v>
      </c>
      <c r="BA66" s="756">
        <v>-747.29805569000007</v>
      </c>
      <c r="BB66" s="756">
        <v>-393.79893124</v>
      </c>
      <c r="BC66" s="756">
        <v>209.74494996999999</v>
      </c>
      <c r="BD66" s="722">
        <v>27.526254359999999</v>
      </c>
      <c r="BE66" s="722">
        <v>2697.7203207800003</v>
      </c>
      <c r="BF66" s="723">
        <v>-39.806436529999999</v>
      </c>
    </row>
    <row r="67" spans="1:59" ht="15.75" customHeight="1">
      <c r="A67" s="753" t="s">
        <v>1053</v>
      </c>
      <c r="B67" s="754">
        <v>30330.981</v>
      </c>
      <c r="C67" s="755">
        <v>100638.39999999999</v>
      </c>
      <c r="D67" s="755">
        <v>39435.800000000003</v>
      </c>
      <c r="E67" s="755">
        <v>233939.20000000001</v>
      </c>
      <c r="F67" s="755">
        <v>198470.12125573002</v>
      </c>
      <c r="G67" s="755">
        <v>59332.931322769997</v>
      </c>
      <c r="H67" s="755">
        <v>57101.397105010001</v>
      </c>
      <c r="I67" s="755">
        <v>252.02996044</v>
      </c>
      <c r="J67" s="755">
        <v>427.33289217000004</v>
      </c>
      <c r="K67" s="755">
        <v>717.92350663000002</v>
      </c>
      <c r="L67" s="755">
        <v>1877.6383840199999</v>
      </c>
      <c r="M67" s="755">
        <v>2114.7935847600002</v>
      </c>
      <c r="N67" s="755">
        <v>7921.5970768400002</v>
      </c>
      <c r="O67" s="755">
        <v>3817.16050288</v>
      </c>
      <c r="P67" s="755">
        <v>4371.4510758900005</v>
      </c>
      <c r="Q67" s="755">
        <v>4387.3344208299995</v>
      </c>
      <c r="R67" s="755">
        <v>4231.3317496300006</v>
      </c>
      <c r="S67" s="755">
        <v>4005.8137906300003</v>
      </c>
      <c r="T67" s="755">
        <v>1872.4936361300001</v>
      </c>
      <c r="U67" s="755">
        <v>1566.3835848499998</v>
      </c>
      <c r="V67" s="755">
        <v>1568.1134577999999</v>
      </c>
      <c r="W67" s="755">
        <v>48769.536109379995</v>
      </c>
      <c r="X67" s="755">
        <v>48627.234806619999</v>
      </c>
      <c r="Y67" s="24">
        <v>48698.923464730004</v>
      </c>
      <c r="Z67" s="24">
        <v>48717.62125086</v>
      </c>
      <c r="AA67" s="24">
        <v>2860.78731853</v>
      </c>
      <c r="AB67" s="24">
        <v>2454.6440778900001</v>
      </c>
      <c r="AC67" s="24">
        <v>2452.9219028899997</v>
      </c>
      <c r="AD67" s="24">
        <v>2415.86998718</v>
      </c>
      <c r="AE67" s="24">
        <v>2411.22408318</v>
      </c>
      <c r="AF67" s="24">
        <v>3983.5023164099998</v>
      </c>
      <c r="AG67" s="24">
        <v>14174.81187259</v>
      </c>
      <c r="AH67" s="24">
        <v>13971.72981479</v>
      </c>
      <c r="AI67" s="24">
        <v>14043.033929469999</v>
      </c>
      <c r="AJ67" s="24">
        <v>13801.597702159999</v>
      </c>
      <c r="AK67" s="24">
        <v>4247.4423709800003</v>
      </c>
      <c r="AL67" s="24">
        <v>4798.5666449799992</v>
      </c>
      <c r="AM67" s="24">
        <v>5026.2751119799996</v>
      </c>
      <c r="AN67" s="24">
        <v>4278.91407961</v>
      </c>
      <c r="AO67" s="24">
        <v>5439.0931986099995</v>
      </c>
      <c r="AP67" s="24">
        <v>4225.6631561100003</v>
      </c>
      <c r="AQ67" s="24">
        <v>2203.6058361099999</v>
      </c>
      <c r="AR67" s="24">
        <v>2310.62274011</v>
      </c>
      <c r="AS67" s="24">
        <v>2552.1962811100002</v>
      </c>
      <c r="AT67" s="24">
        <v>8810.6121371099998</v>
      </c>
      <c r="AU67" s="24">
        <v>2760.0947041100003</v>
      </c>
      <c r="AV67" s="24">
        <v>2450.47901611</v>
      </c>
      <c r="AW67" s="24">
        <v>8904.9295851499992</v>
      </c>
      <c r="AX67" s="24">
        <v>7951.2820354099995</v>
      </c>
      <c r="AY67" s="24">
        <v>8133.7633021000001</v>
      </c>
      <c r="AZ67" s="113">
        <v>7252.76086639</v>
      </c>
      <c r="BA67" s="756">
        <v>7201.2954103900001</v>
      </c>
      <c r="BB67" s="756">
        <v>7354.3793299300005</v>
      </c>
      <c r="BC67" s="756">
        <v>7453.9824309300002</v>
      </c>
      <c r="BD67" s="722">
        <v>7408.3160913800002</v>
      </c>
      <c r="BE67" s="722">
        <v>7394.1470209300005</v>
      </c>
      <c r="BF67" s="723">
        <v>70144.245408169998</v>
      </c>
    </row>
    <row r="68" spans="1:59" ht="15.75" customHeight="1">
      <c r="A68" s="753" t="s">
        <v>1054</v>
      </c>
      <c r="B68" s="754">
        <v>28697.457000000002</v>
      </c>
      <c r="C68" s="755">
        <v>29814.5</v>
      </c>
      <c r="D68" s="755">
        <v>27490.3</v>
      </c>
      <c r="E68" s="755">
        <v>36377.800000000003</v>
      </c>
      <c r="F68" s="755">
        <v>37491.935581260004</v>
      </c>
      <c r="G68" s="755">
        <v>38761.44508895</v>
      </c>
      <c r="H68" s="755">
        <v>37382.655403370001</v>
      </c>
      <c r="I68" s="755">
        <v>31059.511472439997</v>
      </c>
      <c r="J68" s="755">
        <v>31064.53290151</v>
      </c>
      <c r="K68" s="755">
        <v>31036.493995829998</v>
      </c>
      <c r="L68" s="755">
        <v>30888.344457849998</v>
      </c>
      <c r="M68" s="755">
        <v>32436.846382060001</v>
      </c>
      <c r="N68" s="755">
        <v>32556.397916639999</v>
      </c>
      <c r="O68" s="755">
        <v>35174.111230529998</v>
      </c>
      <c r="P68" s="755">
        <v>36096.823970279998</v>
      </c>
      <c r="Q68" s="755">
        <v>36370.907422050004</v>
      </c>
      <c r="R68" s="755">
        <v>38684.832108809998</v>
      </c>
      <c r="S68" s="755">
        <v>25124.952925560003</v>
      </c>
      <c r="T68" s="755">
        <v>28277.629039569998</v>
      </c>
      <c r="U68" s="755">
        <v>40538.345787260005</v>
      </c>
      <c r="V68" s="755">
        <v>23184.017915959997</v>
      </c>
      <c r="W68" s="755">
        <v>48360.540399279998</v>
      </c>
      <c r="X68" s="755">
        <v>48758.51821871</v>
      </c>
      <c r="Y68" s="24">
        <v>93086.240312440001</v>
      </c>
      <c r="Z68" s="24">
        <v>111336.06539211</v>
      </c>
      <c r="AA68" s="24">
        <v>83724.436221309996</v>
      </c>
      <c r="AB68" s="24">
        <v>83702.569277269999</v>
      </c>
      <c r="AC68" s="24">
        <v>80875.793580059995</v>
      </c>
      <c r="AD68" s="24">
        <v>67747.917698489997</v>
      </c>
      <c r="AE68" s="24">
        <v>54540.821218429999</v>
      </c>
      <c r="AF68" s="24">
        <v>51478.331554690005</v>
      </c>
      <c r="AG68" s="24">
        <v>44937.665517160007</v>
      </c>
      <c r="AH68" s="24">
        <v>107961.61263006</v>
      </c>
      <c r="AI68" s="24">
        <v>90903.375254880011</v>
      </c>
      <c r="AJ68" s="24">
        <v>44745.969233709999</v>
      </c>
      <c r="AK68" s="24">
        <v>42773.153519440006</v>
      </c>
      <c r="AL68" s="24">
        <v>41484.515278929997</v>
      </c>
      <c r="AM68" s="24">
        <v>45672.235556920001</v>
      </c>
      <c r="AN68" s="24">
        <v>47153.681833210001</v>
      </c>
      <c r="AO68" s="24">
        <v>45599.544718750003</v>
      </c>
      <c r="AP68" s="24">
        <v>42926.074543309995</v>
      </c>
      <c r="AQ68" s="24">
        <v>59053.729727400001</v>
      </c>
      <c r="AR68" s="24">
        <v>60412.275688220005</v>
      </c>
      <c r="AS68" s="24">
        <v>62311.80986542</v>
      </c>
      <c r="AT68" s="24">
        <v>49708.007387059995</v>
      </c>
      <c r="AU68" s="24">
        <v>72393.889392359997</v>
      </c>
      <c r="AV68" s="24">
        <v>73740.097874380008</v>
      </c>
      <c r="AW68" s="24">
        <v>95324.691406539991</v>
      </c>
      <c r="AX68" s="24">
        <v>94664.986230659997</v>
      </c>
      <c r="AY68" s="24">
        <v>102222.32082742</v>
      </c>
      <c r="AZ68" s="113">
        <v>110948.28798517</v>
      </c>
      <c r="BA68" s="756">
        <v>89660.799540669992</v>
      </c>
      <c r="BB68" s="756">
        <v>85555.302787580003</v>
      </c>
      <c r="BC68" s="756">
        <v>92335.88837873</v>
      </c>
      <c r="BD68" s="722">
        <v>149833.84655413</v>
      </c>
      <c r="BE68" s="722">
        <v>90221.737613759993</v>
      </c>
      <c r="BF68" s="723">
        <v>94110.97782741001</v>
      </c>
    </row>
    <row r="69" spans="1:59" ht="15.75" customHeight="1">
      <c r="A69" s="753" t="s">
        <v>998</v>
      </c>
      <c r="B69" s="754">
        <v>0</v>
      </c>
      <c r="C69" s="755">
        <v>0</v>
      </c>
      <c r="D69" s="755">
        <v>356074.1</v>
      </c>
      <c r="E69" s="755">
        <v>334264.7</v>
      </c>
      <c r="F69" s="755">
        <v>540213.20433146995</v>
      </c>
      <c r="G69" s="755">
        <v>644846.16763736994</v>
      </c>
      <c r="H69" s="755">
        <v>479467.03559642</v>
      </c>
      <c r="I69" s="755">
        <v>434896.62932061998</v>
      </c>
      <c r="J69" s="755">
        <v>551128.49283468991</v>
      </c>
      <c r="K69" s="755">
        <v>391220.29545815999</v>
      </c>
      <c r="L69" s="755">
        <v>330261.73192458</v>
      </c>
      <c r="M69" s="755">
        <v>397672.33466117998</v>
      </c>
      <c r="N69" s="755">
        <v>555918.69393070997</v>
      </c>
      <c r="O69" s="755">
        <v>525502.35441865993</v>
      </c>
      <c r="P69" s="755">
        <v>350768.58835748996</v>
      </c>
      <c r="Q69" s="755">
        <v>421236.92887736997</v>
      </c>
      <c r="R69" s="755">
        <v>453320.98925797996</v>
      </c>
      <c r="S69" s="755">
        <v>392738.18409336999</v>
      </c>
      <c r="T69" s="755">
        <v>393309.99086078996</v>
      </c>
      <c r="U69" s="755">
        <v>316206.98818789003</v>
      </c>
      <c r="V69" s="755">
        <v>248038.38101088</v>
      </c>
      <c r="W69" s="755">
        <v>267713.27612439997</v>
      </c>
      <c r="X69" s="755">
        <v>270451.59515201004</v>
      </c>
      <c r="Y69" s="24">
        <v>226610.87041258</v>
      </c>
      <c r="Z69" s="24">
        <v>265865.05072285997</v>
      </c>
      <c r="AA69" s="24">
        <v>248037.72477338</v>
      </c>
      <c r="AB69" s="24">
        <v>231254.62569166001</v>
      </c>
      <c r="AC69" s="24">
        <v>202016.15791077999</v>
      </c>
      <c r="AD69" s="24">
        <v>203938.00341020999</v>
      </c>
      <c r="AE69" s="24">
        <v>213081.18119808999</v>
      </c>
      <c r="AF69" s="24">
        <v>186512.62545349999</v>
      </c>
      <c r="AG69" s="24">
        <v>185789.00039027</v>
      </c>
      <c r="AH69" s="24">
        <v>194957.59983585999</v>
      </c>
      <c r="AI69" s="24">
        <v>207693.0542824</v>
      </c>
      <c r="AJ69" s="24">
        <v>210605.52615984</v>
      </c>
      <c r="AK69" s="24">
        <v>179436.12626106001</v>
      </c>
      <c r="AL69" s="24">
        <v>287578.85438296001</v>
      </c>
      <c r="AM69" s="24">
        <v>301308.5751438</v>
      </c>
      <c r="AN69" s="24">
        <v>274748.91281516</v>
      </c>
      <c r="AO69" s="24">
        <v>247056.41459051002</v>
      </c>
      <c r="AP69" s="24">
        <v>252481.0307301</v>
      </c>
      <c r="AQ69" s="24">
        <v>246822.11236367002</v>
      </c>
      <c r="AR69" s="24">
        <v>248198.39071491</v>
      </c>
      <c r="AS69" s="24">
        <v>355292.79174195003</v>
      </c>
      <c r="AT69" s="24">
        <v>388217.96939359</v>
      </c>
      <c r="AU69" s="24">
        <v>300399.42814515001</v>
      </c>
      <c r="AV69" s="24">
        <v>298842.70251521998</v>
      </c>
      <c r="AW69" s="24">
        <v>199530.28599634999</v>
      </c>
      <c r="AX69" s="24">
        <v>248093.68097726998</v>
      </c>
      <c r="AY69" s="24">
        <v>325200.96403844003</v>
      </c>
      <c r="AZ69" s="113">
        <v>275642.20347908</v>
      </c>
      <c r="BA69" s="756">
        <v>248590.78956199999</v>
      </c>
      <c r="BB69" s="756">
        <v>250295.68473193</v>
      </c>
      <c r="BC69" s="756">
        <v>275410.56815490004</v>
      </c>
      <c r="BD69" s="722">
        <v>258252.75137697</v>
      </c>
      <c r="BE69" s="722">
        <v>189497.31112524</v>
      </c>
      <c r="BF69" s="723">
        <v>197552.18617522001</v>
      </c>
    </row>
    <row r="70" spans="1:59" ht="15.75" customHeight="1">
      <c r="A70" s="753" t="s">
        <v>1055</v>
      </c>
      <c r="B70" s="754">
        <v>611659.32131514011</v>
      </c>
      <c r="C70" s="755">
        <v>725365.3476848799</v>
      </c>
      <c r="D70" s="755">
        <v>332240.95448339015</v>
      </c>
      <c r="E70" s="755">
        <v>550474.75790945021</v>
      </c>
      <c r="F70" s="755">
        <v>411040.73159886035</v>
      </c>
      <c r="G70" s="755">
        <v>462388.93625177979</v>
      </c>
      <c r="H70" s="755">
        <v>461720.37920995994</v>
      </c>
      <c r="I70" s="755">
        <v>482233.70742427977</v>
      </c>
      <c r="J70" s="755">
        <v>509641.54930276028</v>
      </c>
      <c r="K70" s="755">
        <v>449710.31799841038</v>
      </c>
      <c r="L70" s="755">
        <v>477576.10842767992</v>
      </c>
      <c r="M70" s="755">
        <v>474168.18960245996</v>
      </c>
      <c r="N70" s="755">
        <v>377670.03314756008</v>
      </c>
      <c r="O70" s="755">
        <v>423769.84289000026</v>
      </c>
      <c r="P70" s="755">
        <v>436467.1439966</v>
      </c>
      <c r="Q70" s="755">
        <v>419546.95261340967</v>
      </c>
      <c r="R70" s="755">
        <v>395187.55283033982</v>
      </c>
      <c r="S70" s="755">
        <v>397468.48667136009</v>
      </c>
      <c r="T70" s="755">
        <v>330345.11020733987</v>
      </c>
      <c r="U70" s="755">
        <v>253807.64006500001</v>
      </c>
      <c r="V70" s="755">
        <v>-139846.37262765004</v>
      </c>
      <c r="W70" s="755">
        <v>-541399.00368945999</v>
      </c>
      <c r="X70" s="755">
        <v>-937043.72475006001</v>
      </c>
      <c r="Y70" s="24">
        <v>-1043050.8741426801</v>
      </c>
      <c r="Z70" s="24">
        <v>91392.587061059821</v>
      </c>
      <c r="AA70" s="24">
        <v>89434.773207400023</v>
      </c>
      <c r="AB70" s="24">
        <v>101773.27322798999</v>
      </c>
      <c r="AC70" s="24">
        <v>110008.7299588601</v>
      </c>
      <c r="AD70" s="24">
        <v>139904.92099813966</v>
      </c>
      <c r="AE70" s="24">
        <v>447310.30810615991</v>
      </c>
      <c r="AF70" s="24">
        <v>290732.27426386037</v>
      </c>
      <c r="AG70" s="24">
        <v>321855.1171205701</v>
      </c>
      <c r="AH70" s="24">
        <v>369827.85600275022</v>
      </c>
      <c r="AI70" s="24">
        <v>369962.75531659008</v>
      </c>
      <c r="AJ70" s="24">
        <v>405405.67680202</v>
      </c>
      <c r="AK70" s="24">
        <v>1000214.0686266597</v>
      </c>
      <c r="AL70" s="24">
        <v>558667.98600989988</v>
      </c>
      <c r="AM70" s="24">
        <v>563627.49607245997</v>
      </c>
      <c r="AN70" s="24">
        <v>563417.76456179994</v>
      </c>
      <c r="AO70" s="24">
        <v>513731.5654724901</v>
      </c>
      <c r="AP70" s="24">
        <v>515363.14371017966</v>
      </c>
      <c r="AQ70" s="24">
        <v>543084.1270161001</v>
      </c>
      <c r="AR70" s="24">
        <v>436925.4702901101</v>
      </c>
      <c r="AS70" s="24">
        <v>491379.93793044996</v>
      </c>
      <c r="AT70" s="24">
        <v>407768.78237533983</v>
      </c>
      <c r="AU70" s="24">
        <v>400745.59063462034</v>
      </c>
      <c r="AV70" s="24">
        <v>402036.34964616993</v>
      </c>
      <c r="AW70" s="24">
        <v>525602.65179434</v>
      </c>
      <c r="AX70" s="24">
        <v>725018.64870651998</v>
      </c>
      <c r="AY70" s="24">
        <v>551863.62469972996</v>
      </c>
      <c r="AZ70" s="113">
        <v>427044.75101513992</v>
      </c>
      <c r="BA70" s="756">
        <v>450881.42334800976</v>
      </c>
      <c r="BB70" s="756">
        <v>420817.36943401024</v>
      </c>
      <c r="BC70" s="756">
        <v>457672.24426000001</v>
      </c>
      <c r="BD70" s="722">
        <v>519686.88037743018</v>
      </c>
      <c r="BE70" s="722">
        <v>541208.11686156003</v>
      </c>
      <c r="BF70" s="723">
        <v>608076.16827807028</v>
      </c>
    </row>
    <row r="71" spans="1:59" ht="15.75" customHeight="1">
      <c r="A71" s="759"/>
      <c r="B71" s="754"/>
      <c r="C71" s="755"/>
      <c r="D71" s="755"/>
      <c r="E71" s="755"/>
      <c r="F71" s="755"/>
      <c r="G71" s="755"/>
      <c r="H71" s="755"/>
      <c r="I71" s="755"/>
      <c r="J71" s="755"/>
      <c r="K71" s="755"/>
      <c r="L71" s="755"/>
      <c r="M71" s="755"/>
      <c r="N71" s="755"/>
      <c r="O71" s="755"/>
      <c r="P71" s="755"/>
      <c r="Q71" s="755"/>
      <c r="R71" s="755"/>
      <c r="S71" s="755"/>
      <c r="T71" s="755"/>
      <c r="U71" s="755"/>
      <c r="V71" s="755"/>
      <c r="W71" s="755"/>
      <c r="X71" s="755"/>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113"/>
      <c r="BA71" s="756"/>
      <c r="BB71" s="756"/>
      <c r="BC71" s="756"/>
      <c r="BD71" s="718"/>
      <c r="BE71" s="718"/>
      <c r="BF71" s="719"/>
    </row>
    <row r="72" spans="1:59" s="20" customFormat="1" ht="16.5" customHeight="1" thickBot="1">
      <c r="A72" s="800" t="s">
        <v>1056</v>
      </c>
      <c r="B72" s="801">
        <v>11675722.143351851</v>
      </c>
      <c r="C72" s="802">
        <v>12578802.134231582</v>
      </c>
      <c r="D72" s="802">
        <v>13326938.18644234</v>
      </c>
      <c r="E72" s="802">
        <v>13807371.74359587</v>
      </c>
      <c r="F72" s="802">
        <v>13906128.866983391</v>
      </c>
      <c r="G72" s="802">
        <v>14825366.673236649</v>
      </c>
      <c r="H72" s="802">
        <v>14965659.17611639</v>
      </c>
      <c r="I72" s="802">
        <v>14984809.943053778</v>
      </c>
      <c r="J72" s="802">
        <v>15926170.120736431</v>
      </c>
      <c r="K72" s="802">
        <v>14963612.409395341</v>
      </c>
      <c r="L72" s="802">
        <v>14913709.956797961</v>
      </c>
      <c r="M72" s="802">
        <v>15919559.824920867</v>
      </c>
      <c r="N72" s="802">
        <v>15922486.777968599</v>
      </c>
      <c r="O72" s="802">
        <v>15952741.005810384</v>
      </c>
      <c r="P72" s="802">
        <v>15542613.507550461</v>
      </c>
      <c r="Q72" s="802">
        <v>15578674.41254833</v>
      </c>
      <c r="R72" s="802">
        <v>15428145.497147594</v>
      </c>
      <c r="S72" s="802">
        <v>15519862.974650871</v>
      </c>
      <c r="T72" s="802">
        <v>15851044.432902219</v>
      </c>
      <c r="U72" s="802">
        <v>16547731.747250451</v>
      </c>
      <c r="V72" s="802">
        <v>16731539.641330231</v>
      </c>
      <c r="W72" s="802">
        <v>17220165.50256864</v>
      </c>
      <c r="X72" s="802">
        <v>17442600.044320166</v>
      </c>
      <c r="Y72" s="32">
        <v>17522858.248595331</v>
      </c>
      <c r="Z72" s="32">
        <v>17360529.383176766</v>
      </c>
      <c r="AA72" s="32">
        <v>17724184.317654483</v>
      </c>
      <c r="AB72" s="32">
        <v>17845086.633405428</v>
      </c>
      <c r="AC72" s="32">
        <v>17840605.06091319</v>
      </c>
      <c r="AD72" s="32">
        <v>17613167.581436079</v>
      </c>
      <c r="AE72" s="32">
        <v>18053158.797818407</v>
      </c>
      <c r="AF72" s="32">
        <v>17681842.663906679</v>
      </c>
      <c r="AG72" s="803">
        <v>17978185.963982798</v>
      </c>
      <c r="AH72" s="803">
        <v>18023948.650359303</v>
      </c>
      <c r="AI72" s="803">
        <v>18374110.158482149</v>
      </c>
      <c r="AJ72" s="803">
        <v>18305591.567793138</v>
      </c>
      <c r="AK72" s="803">
        <v>17331559.022440832</v>
      </c>
      <c r="AL72" s="803">
        <v>17263316.300118923</v>
      </c>
      <c r="AM72" s="803">
        <v>17514807.828786008</v>
      </c>
      <c r="AN72" s="803">
        <v>17698745.16226685</v>
      </c>
      <c r="AO72" s="803">
        <v>17861414.080523252</v>
      </c>
      <c r="AP72" s="803">
        <v>17950841.90617469</v>
      </c>
      <c r="AQ72" s="803">
        <v>18175410.999995239</v>
      </c>
      <c r="AR72" s="803">
        <v>18679078.026100323</v>
      </c>
      <c r="AS72" s="803">
        <v>19482991.922224455</v>
      </c>
      <c r="AT72" s="803">
        <v>19798960.192973778</v>
      </c>
      <c r="AU72" s="803">
        <v>19164780.905783206</v>
      </c>
      <c r="AV72" s="803">
        <v>19271081.26773667</v>
      </c>
      <c r="AW72" s="803">
        <v>19396633.755987778</v>
      </c>
      <c r="AX72" s="803">
        <v>20419067.336437341</v>
      </c>
      <c r="AY72" s="803">
        <v>19721688.619157918</v>
      </c>
      <c r="AZ72" s="804">
        <v>19843847.361283101</v>
      </c>
      <c r="BA72" s="805">
        <v>19877020.49985097</v>
      </c>
      <c r="BB72" s="805">
        <v>19852745.017538559</v>
      </c>
      <c r="BC72" s="805">
        <v>19955033.483288631</v>
      </c>
      <c r="BD72" s="805">
        <v>20323481.656665348</v>
      </c>
      <c r="BE72" s="805">
        <v>20476371.513506871</v>
      </c>
      <c r="BF72" s="805">
        <v>20822462.61081345</v>
      </c>
      <c r="BG72" s="958"/>
    </row>
    <row r="73" spans="1:59" ht="16.5" thickTop="1">
      <c r="A73" s="1"/>
      <c r="C73" s="33"/>
    </row>
    <row r="74" spans="1:59" ht="14.25">
      <c r="A74" s="34" t="s">
        <v>39</v>
      </c>
    </row>
    <row r="75" spans="1:59">
      <c r="A75" s="775"/>
      <c r="B75" s="776"/>
      <c r="C75" s="776"/>
      <c r="D75" s="776"/>
      <c r="E75" s="776"/>
      <c r="F75" s="776"/>
      <c r="G75" s="776"/>
      <c r="H75" s="776"/>
      <c r="I75" s="776"/>
      <c r="J75" s="776"/>
      <c r="K75" s="776"/>
      <c r="L75" s="776"/>
      <c r="M75" s="776"/>
      <c r="N75" s="776"/>
      <c r="O75" s="776"/>
      <c r="P75" s="776"/>
      <c r="Q75" s="776"/>
      <c r="R75" s="776"/>
      <c r="S75" s="776"/>
      <c r="T75" s="776"/>
      <c r="U75" s="776"/>
      <c r="V75" s="776"/>
      <c r="W75" s="776"/>
      <c r="X75" s="776"/>
    </row>
    <row r="76" spans="1:59">
      <c r="A76" s="775"/>
      <c r="B76" s="776"/>
      <c r="C76" s="776"/>
      <c r="D76" s="776"/>
      <c r="E76" s="776"/>
      <c r="F76" s="776"/>
      <c r="G76" s="776"/>
      <c r="H76" s="776"/>
      <c r="I76" s="776"/>
      <c r="J76" s="776"/>
      <c r="K76" s="776"/>
      <c r="L76" s="776"/>
      <c r="M76" s="776"/>
      <c r="N76" s="776"/>
      <c r="O76" s="776"/>
      <c r="P76" s="776"/>
      <c r="Q76" s="776"/>
      <c r="R76" s="776"/>
      <c r="S76" s="776"/>
      <c r="T76" s="776"/>
      <c r="U76" s="776"/>
      <c r="V76" s="776"/>
      <c r="W76" s="776"/>
      <c r="X76" s="776"/>
    </row>
    <row r="77" spans="1:59">
      <c r="A77" s="775"/>
      <c r="B77" s="779"/>
      <c r="C77" s="779"/>
      <c r="D77" s="779"/>
      <c r="E77" s="779"/>
      <c r="F77" s="779"/>
      <c r="G77" s="779"/>
      <c r="H77" s="779"/>
      <c r="I77" s="779"/>
      <c r="J77" s="779"/>
      <c r="K77" s="779"/>
      <c r="L77" s="779"/>
      <c r="M77" s="779"/>
      <c r="N77" s="779"/>
      <c r="O77" s="779"/>
      <c r="P77" s="779"/>
      <c r="Q77" s="779"/>
      <c r="R77" s="779"/>
      <c r="S77" s="779"/>
      <c r="T77" s="779"/>
      <c r="U77" s="779"/>
      <c r="V77" s="779"/>
      <c r="W77" s="779"/>
      <c r="X77" s="779"/>
    </row>
    <row r="78" spans="1:59">
      <c r="A78" s="775"/>
      <c r="B78" s="776"/>
      <c r="C78" s="776"/>
      <c r="D78" s="776"/>
      <c r="E78" s="776"/>
      <c r="F78" s="776"/>
      <c r="G78" s="776"/>
      <c r="H78" s="776"/>
      <c r="I78" s="776"/>
      <c r="J78" s="776"/>
      <c r="K78" s="776"/>
      <c r="L78" s="776"/>
      <c r="M78" s="776"/>
      <c r="N78" s="776"/>
      <c r="O78" s="776"/>
      <c r="P78" s="776"/>
      <c r="Q78" s="776"/>
      <c r="R78" s="776"/>
      <c r="S78" s="776"/>
      <c r="T78" s="776"/>
      <c r="U78" s="776"/>
      <c r="V78" s="776"/>
      <c r="W78" s="776"/>
      <c r="X78" s="776"/>
    </row>
    <row r="79" spans="1:59">
      <c r="A79" s="777"/>
      <c r="B79" s="778"/>
      <c r="C79" s="778"/>
      <c r="D79" s="778"/>
      <c r="E79" s="778"/>
      <c r="F79" s="778"/>
      <c r="G79" s="778"/>
      <c r="H79" s="778"/>
      <c r="I79" s="778"/>
      <c r="J79" s="778"/>
      <c r="K79" s="778"/>
      <c r="L79" s="778"/>
      <c r="M79" s="778"/>
      <c r="N79" s="778"/>
      <c r="O79" s="778"/>
      <c r="P79" s="778"/>
      <c r="Q79" s="778"/>
      <c r="R79" s="778"/>
      <c r="S79" s="778"/>
      <c r="T79" s="778"/>
      <c r="U79" s="778"/>
      <c r="V79" s="778"/>
      <c r="W79" s="778"/>
      <c r="X79" s="778"/>
    </row>
    <row r="80" spans="1:59">
      <c r="A80" s="775"/>
      <c r="B80" s="779"/>
      <c r="C80" s="779"/>
      <c r="D80" s="779"/>
      <c r="E80" s="779"/>
      <c r="F80" s="779"/>
      <c r="G80" s="779"/>
      <c r="H80" s="779"/>
      <c r="I80" s="779"/>
      <c r="J80" s="779"/>
      <c r="K80" s="779"/>
      <c r="L80" s="779"/>
      <c r="M80" s="779"/>
      <c r="N80" s="779"/>
      <c r="O80" s="779"/>
      <c r="P80" s="779"/>
      <c r="Q80" s="779"/>
      <c r="R80" s="779"/>
      <c r="S80" s="779"/>
      <c r="T80" s="779"/>
      <c r="U80" s="779"/>
      <c r="V80" s="779"/>
      <c r="W80" s="779"/>
      <c r="X80" s="779"/>
    </row>
    <row r="81" spans="1:24">
      <c r="A81" s="780"/>
      <c r="B81" s="781"/>
      <c r="C81" s="781"/>
      <c r="D81" s="781"/>
      <c r="E81" s="781"/>
      <c r="F81" s="781"/>
      <c r="G81" s="781"/>
      <c r="H81" s="781"/>
      <c r="I81" s="781"/>
      <c r="J81" s="781"/>
      <c r="K81" s="781"/>
      <c r="L81" s="781"/>
      <c r="M81" s="781"/>
      <c r="N81" s="781"/>
      <c r="O81" s="781"/>
      <c r="P81" s="781"/>
      <c r="Q81" s="781"/>
      <c r="R81" s="781"/>
      <c r="S81" s="781"/>
      <c r="T81" s="781"/>
      <c r="U81" s="781"/>
      <c r="V81" s="781"/>
      <c r="W81" s="781"/>
      <c r="X81" s="781"/>
    </row>
    <row r="82" spans="1:24">
      <c r="A82" s="775"/>
      <c r="B82" s="776"/>
      <c r="C82" s="776"/>
      <c r="D82" s="776"/>
      <c r="E82" s="776"/>
      <c r="F82" s="776"/>
      <c r="G82" s="776"/>
      <c r="H82" s="776"/>
      <c r="I82" s="776"/>
      <c r="J82" s="776"/>
      <c r="K82" s="776"/>
      <c r="L82" s="776"/>
      <c r="M82" s="776"/>
      <c r="N82" s="776"/>
      <c r="O82" s="776"/>
      <c r="P82" s="776"/>
      <c r="Q82" s="776"/>
      <c r="R82" s="776"/>
      <c r="S82" s="776"/>
      <c r="T82" s="776"/>
      <c r="U82" s="776"/>
      <c r="V82" s="776"/>
      <c r="W82" s="776"/>
      <c r="X82" s="776"/>
    </row>
    <row r="83" spans="1:24">
      <c r="A83" s="775"/>
      <c r="B83" s="776"/>
      <c r="C83" s="776"/>
      <c r="D83" s="776"/>
      <c r="E83" s="776"/>
      <c r="F83" s="776"/>
      <c r="G83" s="776"/>
      <c r="H83" s="776"/>
      <c r="I83" s="776"/>
      <c r="J83" s="776"/>
      <c r="K83" s="776"/>
      <c r="L83" s="776"/>
      <c r="M83" s="776"/>
      <c r="N83" s="776"/>
      <c r="O83" s="776"/>
      <c r="P83" s="776"/>
      <c r="Q83" s="776"/>
      <c r="R83" s="776"/>
      <c r="S83" s="776"/>
      <c r="T83" s="776"/>
      <c r="U83" s="776"/>
      <c r="V83" s="776"/>
      <c r="W83" s="776"/>
      <c r="X83" s="776"/>
    </row>
    <row r="84" spans="1:24">
      <c r="A84" s="782"/>
      <c r="B84" s="783"/>
      <c r="C84" s="783"/>
      <c r="D84" s="783"/>
      <c r="E84" s="783"/>
      <c r="F84" s="783"/>
      <c r="G84" s="783"/>
      <c r="H84" s="783"/>
      <c r="I84" s="783"/>
      <c r="J84" s="783"/>
      <c r="K84" s="783"/>
      <c r="L84" s="783"/>
      <c r="M84" s="783"/>
      <c r="N84" s="783"/>
      <c r="O84" s="783"/>
      <c r="P84" s="783"/>
      <c r="Q84" s="783"/>
      <c r="R84" s="783"/>
      <c r="S84" s="783"/>
      <c r="T84" s="783"/>
      <c r="U84" s="783"/>
      <c r="V84" s="783"/>
      <c r="W84" s="783"/>
      <c r="X84" s="783"/>
    </row>
    <row r="85" spans="1:24">
      <c r="A85" s="784"/>
      <c r="B85" s="785"/>
      <c r="C85" s="785"/>
      <c r="D85" s="785"/>
      <c r="E85" s="785"/>
      <c r="F85" s="785"/>
      <c r="G85" s="785"/>
      <c r="H85" s="785"/>
      <c r="I85" s="785"/>
      <c r="J85" s="785"/>
      <c r="K85" s="785"/>
      <c r="L85" s="785"/>
      <c r="M85" s="785"/>
      <c r="N85" s="785"/>
      <c r="O85" s="785"/>
      <c r="P85" s="785"/>
      <c r="Q85" s="785"/>
      <c r="R85" s="785"/>
      <c r="S85" s="785"/>
      <c r="T85" s="785"/>
      <c r="U85" s="785"/>
      <c r="V85" s="785"/>
      <c r="W85" s="785"/>
      <c r="X85" s="785"/>
    </row>
    <row r="86" spans="1:24">
      <c r="A86" s="777"/>
      <c r="B86" s="316"/>
      <c r="C86" s="316"/>
      <c r="D86" s="316"/>
      <c r="E86" s="316"/>
      <c r="F86" s="316"/>
      <c r="G86" s="316"/>
      <c r="H86" s="316"/>
      <c r="I86" s="316"/>
      <c r="J86" s="316"/>
      <c r="K86" s="316"/>
      <c r="L86" s="316"/>
      <c r="M86" s="316"/>
      <c r="N86" s="316"/>
      <c r="O86" s="316"/>
      <c r="P86" s="316"/>
      <c r="Q86" s="316"/>
      <c r="R86" s="316"/>
      <c r="S86" s="316"/>
      <c r="T86" s="316"/>
      <c r="U86" s="316"/>
      <c r="V86" s="316"/>
      <c r="W86" s="316"/>
      <c r="X86" s="316"/>
    </row>
    <row r="87" spans="1:24">
      <c r="A87" s="775"/>
      <c r="B87" s="776"/>
      <c r="C87" s="776"/>
      <c r="D87" s="776"/>
      <c r="E87" s="776"/>
      <c r="F87" s="776"/>
      <c r="G87" s="776"/>
      <c r="H87" s="776"/>
      <c r="I87" s="776"/>
      <c r="J87" s="776"/>
      <c r="K87" s="776"/>
      <c r="L87" s="776"/>
      <c r="M87" s="776"/>
      <c r="N87" s="776"/>
      <c r="O87" s="776"/>
      <c r="P87" s="776"/>
      <c r="Q87" s="776"/>
      <c r="R87" s="776"/>
      <c r="S87" s="776"/>
      <c r="T87" s="776"/>
      <c r="U87" s="776"/>
      <c r="V87" s="776"/>
      <c r="W87" s="776"/>
      <c r="X87" s="776"/>
    </row>
    <row r="88" spans="1:24">
      <c r="A88" s="777"/>
      <c r="B88" s="316"/>
      <c r="C88" s="316"/>
      <c r="D88" s="316"/>
      <c r="E88" s="316"/>
      <c r="F88" s="316"/>
      <c r="G88" s="316"/>
      <c r="H88" s="316"/>
      <c r="I88" s="316"/>
      <c r="J88" s="316"/>
      <c r="K88" s="316"/>
      <c r="L88" s="316"/>
      <c r="M88" s="316"/>
      <c r="N88" s="316"/>
      <c r="O88" s="316"/>
      <c r="P88" s="316"/>
      <c r="Q88" s="316"/>
      <c r="R88" s="316"/>
      <c r="S88" s="316"/>
      <c r="T88" s="316"/>
      <c r="U88" s="316"/>
      <c r="V88" s="316"/>
      <c r="W88" s="316"/>
      <c r="X88" s="316"/>
    </row>
    <row r="89" spans="1:24">
      <c r="A89" s="775"/>
      <c r="B89" s="776"/>
      <c r="C89" s="776"/>
      <c r="D89" s="776"/>
      <c r="E89" s="776"/>
      <c r="F89" s="776"/>
      <c r="G89" s="776"/>
      <c r="H89" s="776"/>
      <c r="I89" s="776"/>
      <c r="J89" s="776"/>
      <c r="K89" s="776"/>
      <c r="L89" s="776"/>
      <c r="M89" s="776"/>
      <c r="N89" s="776"/>
      <c r="O89" s="776"/>
      <c r="P89" s="776"/>
      <c r="Q89" s="776"/>
      <c r="R89" s="776"/>
      <c r="S89" s="776"/>
      <c r="T89" s="776"/>
      <c r="U89" s="776"/>
      <c r="V89" s="776"/>
      <c r="W89" s="776"/>
      <c r="X89" s="776"/>
    </row>
    <row r="90" spans="1:24">
      <c r="A90" s="786"/>
      <c r="B90" s="787"/>
      <c r="C90" s="787"/>
      <c r="D90" s="787"/>
      <c r="E90" s="787"/>
      <c r="F90" s="787"/>
      <c r="G90" s="787"/>
      <c r="H90" s="787"/>
      <c r="I90" s="787"/>
      <c r="J90" s="787"/>
      <c r="K90" s="787"/>
      <c r="L90" s="787"/>
      <c r="M90" s="787"/>
      <c r="N90" s="787"/>
      <c r="O90" s="787"/>
      <c r="P90" s="787"/>
      <c r="Q90" s="787"/>
      <c r="R90" s="787"/>
      <c r="S90" s="787"/>
      <c r="T90" s="787"/>
      <c r="U90" s="787"/>
      <c r="V90" s="787"/>
      <c r="W90" s="787"/>
      <c r="X90" s="787"/>
    </row>
  </sheetData>
  <pageMargins left="0.7" right="0.35" top="0.4" bottom="0.4" header="0.33" footer="0.23"/>
  <pageSetup paperSize="9" scale="43" fitToWidth="2" fitToHeight="2" orientation="landscape" r:id="rId1"/>
  <headerFooter alignWithMargins="0"/>
  <colBreaks count="3" manualBreakCount="3">
    <brk id="15" max="73" man="1"/>
    <brk id="28" max="73" man="1"/>
    <brk id="42" max="73"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6"/>
  <sheetViews>
    <sheetView view="pageBreakPreview" topLeftCell="A62" zoomScaleNormal="100" zoomScaleSheetLayoutView="100" workbookViewId="0">
      <selection activeCell="Q1" sqref="Q1"/>
    </sheetView>
  </sheetViews>
  <sheetFormatPr defaultRowHeight="14.25"/>
  <cols>
    <col min="1" max="1" width="59.42578125" customWidth="1"/>
    <col min="2" max="8" width="15.5703125" style="1" bestFit="1" customWidth="1"/>
  </cols>
  <sheetData>
    <row r="1" spans="1:8" ht="36.75" thickBot="1">
      <c r="A1" s="219" t="s">
        <v>1125</v>
      </c>
      <c r="B1" s="736"/>
      <c r="C1" s="736"/>
      <c r="D1" s="736"/>
      <c r="E1" s="736"/>
      <c r="F1" s="736"/>
      <c r="G1" s="736"/>
      <c r="H1" s="736"/>
    </row>
    <row r="2" spans="1:8" ht="16.5" thickBot="1">
      <c r="A2" s="452" t="s">
        <v>393</v>
      </c>
      <c r="B2" s="740">
        <v>40975</v>
      </c>
      <c r="C2" s="740">
        <v>41006</v>
      </c>
      <c r="D2" s="740">
        <v>41036</v>
      </c>
      <c r="E2" s="740">
        <v>41067</v>
      </c>
      <c r="F2" s="740">
        <v>41097</v>
      </c>
      <c r="G2" s="740">
        <v>41128</v>
      </c>
      <c r="H2" s="740">
        <v>41159</v>
      </c>
    </row>
    <row r="3" spans="1:8" ht="15.75">
      <c r="A3" s="746" t="s">
        <v>944</v>
      </c>
      <c r="B3" s="748">
        <v>2561.105</v>
      </c>
      <c r="C3" s="748">
        <v>2666.5529999999999</v>
      </c>
      <c r="D3" s="748">
        <v>2650.4090000000001</v>
      </c>
      <c r="E3" s="748">
        <v>2494.8986279300007</v>
      </c>
      <c r="F3" s="748">
        <v>2547.56</v>
      </c>
      <c r="G3" s="748">
        <v>3094.6210000000001</v>
      </c>
      <c r="H3" s="748">
        <v>3244.1800000000003</v>
      </c>
    </row>
    <row r="4" spans="1:8" ht="15.75">
      <c r="A4" s="753" t="s">
        <v>945</v>
      </c>
      <c r="B4" s="755">
        <v>60.911000000000001</v>
      </c>
      <c r="C4" s="755">
        <v>101.28400000000001</v>
      </c>
      <c r="D4" s="755">
        <v>86.54</v>
      </c>
      <c r="E4" s="755">
        <v>62.242521649999993</v>
      </c>
      <c r="F4" s="755">
        <v>190.517</v>
      </c>
      <c r="G4" s="755">
        <v>188.465</v>
      </c>
      <c r="H4" s="755">
        <v>168.33099999999999</v>
      </c>
    </row>
    <row r="5" spans="1:8" ht="15.75">
      <c r="A5" s="753" t="s">
        <v>946</v>
      </c>
      <c r="B5" s="755">
        <v>2500.194</v>
      </c>
      <c r="C5" s="755">
        <v>2565.2689999999998</v>
      </c>
      <c r="D5" s="755">
        <v>2563.8690000000001</v>
      </c>
      <c r="E5" s="755">
        <v>2432.6561062800006</v>
      </c>
      <c r="F5" s="755">
        <v>2357.0430000000001</v>
      </c>
      <c r="G5" s="755">
        <v>2906.1559999999999</v>
      </c>
      <c r="H5" s="755">
        <v>3075.8490000000002</v>
      </c>
    </row>
    <row r="6" spans="1:8" ht="15.75">
      <c r="A6" s="753" t="s">
        <v>947</v>
      </c>
      <c r="B6" s="755"/>
      <c r="C6" s="755"/>
      <c r="D6" s="755"/>
      <c r="E6" s="755"/>
      <c r="F6" s="755"/>
      <c r="G6" s="755"/>
      <c r="H6" s="755"/>
    </row>
    <row r="7" spans="1:8" ht="15.75">
      <c r="A7" s="753" t="s">
        <v>948</v>
      </c>
      <c r="B7" s="755">
        <v>2500.194</v>
      </c>
      <c r="C7" s="755">
        <v>2565.2689999999998</v>
      </c>
      <c r="D7" s="755">
        <v>2563.8690000000001</v>
      </c>
      <c r="E7" s="755">
        <v>2432.6561062800006</v>
      </c>
      <c r="F7" s="755">
        <v>2357.0430000000001</v>
      </c>
      <c r="G7" s="755">
        <v>2906.1559999999999</v>
      </c>
      <c r="H7" s="755">
        <v>3075.8490000000002</v>
      </c>
    </row>
    <row r="8" spans="1:8" ht="15.75">
      <c r="A8" s="753" t="s">
        <v>949</v>
      </c>
      <c r="B8" s="755"/>
      <c r="C8" s="755"/>
      <c r="D8" s="755"/>
      <c r="E8" s="755"/>
      <c r="F8" s="755"/>
      <c r="G8" s="755"/>
      <c r="H8" s="755"/>
    </row>
    <row r="9" spans="1:8" ht="15.75">
      <c r="A9" s="759" t="s">
        <v>950</v>
      </c>
      <c r="B9" s="755"/>
      <c r="C9" s="755"/>
      <c r="D9" s="755"/>
      <c r="E9" s="755"/>
      <c r="F9" s="755"/>
      <c r="G9" s="755"/>
      <c r="H9" s="755"/>
    </row>
    <row r="10" spans="1:8" ht="15.75">
      <c r="A10" s="759" t="s">
        <v>951</v>
      </c>
      <c r="B10" s="755"/>
      <c r="C10" s="755"/>
      <c r="D10" s="755"/>
      <c r="E10" s="755"/>
      <c r="F10" s="755"/>
      <c r="G10" s="755"/>
      <c r="H10" s="755"/>
    </row>
    <row r="11" spans="1:8" ht="15.75">
      <c r="A11" s="746" t="s">
        <v>952</v>
      </c>
      <c r="B11" s="748">
        <v>0</v>
      </c>
      <c r="C11" s="748">
        <v>0</v>
      </c>
      <c r="D11" s="748">
        <v>0</v>
      </c>
      <c r="E11" s="748">
        <v>0</v>
      </c>
      <c r="F11" s="748">
        <v>0</v>
      </c>
      <c r="G11" s="748">
        <v>0.77600000000000002</v>
      </c>
      <c r="H11" s="748">
        <v>0.77600000000000002</v>
      </c>
    </row>
    <row r="12" spans="1:8" ht="15.75">
      <c r="A12" s="753" t="s">
        <v>953</v>
      </c>
      <c r="B12" s="755">
        <v>0</v>
      </c>
      <c r="C12" s="755">
        <v>0</v>
      </c>
      <c r="D12" s="755">
        <v>0</v>
      </c>
      <c r="E12" s="755">
        <v>0</v>
      </c>
      <c r="F12" s="755">
        <v>0</v>
      </c>
      <c r="G12" s="755">
        <v>0.77600000000000002</v>
      </c>
      <c r="H12" s="755">
        <v>0.77600000000000002</v>
      </c>
    </row>
    <row r="13" spans="1:8" ht="15.75">
      <c r="A13" s="753" t="s">
        <v>954</v>
      </c>
      <c r="B13" s="755">
        <v>0</v>
      </c>
      <c r="C13" s="755">
        <v>0</v>
      </c>
      <c r="D13" s="755">
        <v>0</v>
      </c>
      <c r="E13" s="755">
        <v>0</v>
      </c>
      <c r="F13" s="755">
        <v>0</v>
      </c>
      <c r="G13" s="755">
        <v>0.77600000000000002</v>
      </c>
      <c r="H13" s="755">
        <v>0.77600000000000002</v>
      </c>
    </row>
    <row r="14" spans="1:8" ht="15.75">
      <c r="A14" s="753" t="s">
        <v>955</v>
      </c>
      <c r="B14" s="755"/>
      <c r="C14" s="755"/>
      <c r="D14" s="755"/>
      <c r="E14" s="755"/>
      <c r="F14" s="755"/>
      <c r="G14" s="755"/>
      <c r="H14" s="755"/>
    </row>
    <row r="15" spans="1:8" ht="15.75">
      <c r="A15" s="753" t="s">
        <v>956</v>
      </c>
      <c r="B15" s="755"/>
      <c r="C15" s="755"/>
      <c r="D15" s="755"/>
      <c r="E15" s="755"/>
      <c r="F15" s="755"/>
      <c r="G15" s="755"/>
      <c r="H15" s="755"/>
    </row>
    <row r="16" spans="1:8" ht="15.75">
      <c r="A16" s="753" t="s">
        <v>957</v>
      </c>
      <c r="B16" s="755"/>
      <c r="C16" s="755"/>
      <c r="D16" s="755"/>
      <c r="E16" s="755"/>
      <c r="F16" s="755"/>
      <c r="G16" s="755"/>
      <c r="H16" s="755"/>
    </row>
    <row r="17" spans="1:8" ht="15.75">
      <c r="A17" s="753"/>
      <c r="B17" s="755"/>
      <c r="C17" s="755"/>
      <c r="D17" s="755"/>
      <c r="E17" s="755"/>
      <c r="F17" s="755"/>
      <c r="G17" s="755"/>
      <c r="H17" s="755"/>
    </row>
    <row r="18" spans="1:8" ht="15.75">
      <c r="A18" s="746" t="s">
        <v>958</v>
      </c>
      <c r="B18" s="748">
        <v>4912.4560000000001</v>
      </c>
      <c r="C18" s="748">
        <v>4912.4560000000001</v>
      </c>
      <c r="D18" s="748">
        <v>4912.4560000000001</v>
      </c>
      <c r="E18" s="748">
        <v>4912.4562342100007</v>
      </c>
      <c r="F18" s="748">
        <v>4912.4560000000001</v>
      </c>
      <c r="G18" s="748">
        <v>5128.3959999999997</v>
      </c>
      <c r="H18" s="748">
        <v>5128.3959999999997</v>
      </c>
    </row>
    <row r="19" spans="1:8" ht="15.75">
      <c r="A19" s="753" t="s">
        <v>959</v>
      </c>
      <c r="B19" s="755">
        <v>4912.4560000000001</v>
      </c>
      <c r="C19" s="755">
        <v>4912.4560000000001</v>
      </c>
      <c r="D19" s="755">
        <v>4912.4560000000001</v>
      </c>
      <c r="E19" s="755">
        <v>4912.4562342100007</v>
      </c>
      <c r="F19" s="755">
        <v>4912.4560000000001</v>
      </c>
      <c r="G19" s="755">
        <v>5128.3959999999997</v>
      </c>
      <c r="H19" s="755">
        <v>5128.3959999999997</v>
      </c>
    </row>
    <row r="20" spans="1:8" ht="15.75">
      <c r="A20" s="753" t="s">
        <v>80</v>
      </c>
      <c r="B20" s="755"/>
      <c r="C20" s="755"/>
      <c r="D20" s="755"/>
      <c r="E20" s="755"/>
      <c r="F20" s="755"/>
      <c r="G20" s="755"/>
      <c r="H20" s="755"/>
    </row>
    <row r="21" spans="1:8" ht="15.75">
      <c r="A21" s="753" t="s">
        <v>960</v>
      </c>
      <c r="B21" s="755"/>
      <c r="C21" s="755"/>
      <c r="D21" s="755"/>
      <c r="E21" s="755"/>
      <c r="F21" s="755"/>
      <c r="G21" s="755"/>
      <c r="H21" s="755"/>
    </row>
    <row r="22" spans="1:8" ht="15.75">
      <c r="A22" s="753" t="s">
        <v>961</v>
      </c>
      <c r="B22" s="755"/>
      <c r="C22" s="755"/>
      <c r="D22" s="755"/>
      <c r="E22" s="755"/>
      <c r="F22" s="755"/>
      <c r="G22" s="755"/>
      <c r="H22" s="755"/>
    </row>
    <row r="23" spans="1:8" ht="15.75">
      <c r="A23" s="753" t="s">
        <v>962</v>
      </c>
      <c r="B23" s="755"/>
      <c r="C23" s="755"/>
      <c r="D23" s="755"/>
      <c r="E23" s="755"/>
      <c r="F23" s="755"/>
      <c r="G23" s="755"/>
      <c r="H23" s="755"/>
    </row>
    <row r="24" spans="1:8" ht="15.75">
      <c r="A24" s="759"/>
      <c r="B24" s="755"/>
      <c r="C24" s="755"/>
      <c r="D24" s="755"/>
      <c r="E24" s="755"/>
      <c r="F24" s="755"/>
      <c r="G24" s="755"/>
      <c r="H24" s="755"/>
    </row>
    <row r="25" spans="1:8" ht="15.75">
      <c r="A25" s="746" t="s">
        <v>963</v>
      </c>
      <c r="B25" s="748">
        <v>0</v>
      </c>
      <c r="C25" s="748">
        <v>0</v>
      </c>
      <c r="D25" s="748">
        <v>0</v>
      </c>
      <c r="E25" s="748">
        <v>0</v>
      </c>
      <c r="F25" s="748">
        <v>0</v>
      </c>
      <c r="G25" s="748">
        <v>0</v>
      </c>
      <c r="H25" s="748">
        <v>0</v>
      </c>
    </row>
    <row r="26" spans="1:8" ht="15.75">
      <c r="A26" s="753" t="s">
        <v>964</v>
      </c>
      <c r="B26" s="755"/>
      <c r="C26" s="755"/>
      <c r="D26" s="755"/>
      <c r="E26" s="755"/>
      <c r="F26" s="755"/>
      <c r="G26" s="755"/>
      <c r="H26" s="755"/>
    </row>
    <row r="27" spans="1:8" ht="15.75">
      <c r="A27" s="753" t="s">
        <v>965</v>
      </c>
      <c r="B27" s="755"/>
      <c r="C27" s="755"/>
      <c r="D27" s="755"/>
      <c r="E27" s="755"/>
      <c r="F27" s="755"/>
      <c r="G27" s="755"/>
      <c r="H27" s="755"/>
    </row>
    <row r="28" spans="1:8" ht="15.75">
      <c r="A28" s="759"/>
      <c r="B28" s="755"/>
      <c r="C28" s="755"/>
      <c r="D28" s="755"/>
      <c r="E28" s="755"/>
      <c r="F28" s="755"/>
      <c r="G28" s="755"/>
      <c r="H28" s="755"/>
    </row>
    <row r="29" spans="1:8" ht="15.75">
      <c r="A29" s="746" t="s">
        <v>966</v>
      </c>
      <c r="B29" s="748">
        <v>0</v>
      </c>
      <c r="C29" s="748">
        <v>0</v>
      </c>
      <c r="D29" s="748">
        <v>0</v>
      </c>
      <c r="E29" s="748">
        <v>1.5</v>
      </c>
      <c r="F29" s="748">
        <v>360.65300000000002</v>
      </c>
      <c r="G29" s="748">
        <v>433.62299999999999</v>
      </c>
      <c r="H29" s="748">
        <v>852.69600000000003</v>
      </c>
    </row>
    <row r="30" spans="1:8" ht="15.75">
      <c r="A30" s="753" t="s">
        <v>967</v>
      </c>
      <c r="B30" s="755">
        <v>0</v>
      </c>
      <c r="C30" s="755">
        <v>0</v>
      </c>
      <c r="D30" s="755">
        <v>0</v>
      </c>
      <c r="E30" s="755">
        <v>1.5</v>
      </c>
      <c r="F30" s="755">
        <v>360.65300000000002</v>
      </c>
      <c r="G30" s="755">
        <v>433.62299999999999</v>
      </c>
      <c r="H30" s="755">
        <v>852.69600000000003</v>
      </c>
    </row>
    <row r="31" spans="1:8" ht="15.75">
      <c r="A31" s="753" t="s">
        <v>968</v>
      </c>
      <c r="B31" s="755"/>
      <c r="C31" s="755"/>
      <c r="D31" s="755"/>
      <c r="E31" s="755"/>
      <c r="F31" s="755"/>
      <c r="G31" s="755"/>
      <c r="H31" s="755"/>
    </row>
    <row r="32" spans="1:8" ht="15.75">
      <c r="A32" s="753" t="s">
        <v>969</v>
      </c>
      <c r="B32" s="755"/>
      <c r="C32" s="755"/>
      <c r="D32" s="755"/>
      <c r="E32" s="755"/>
      <c r="F32" s="755"/>
      <c r="G32" s="755"/>
      <c r="H32" s="755"/>
    </row>
    <row r="33" spans="1:8" ht="15.75">
      <c r="A33" s="753" t="s">
        <v>970</v>
      </c>
      <c r="B33" s="755">
        <v>0</v>
      </c>
      <c r="C33" s="755">
        <v>0</v>
      </c>
      <c r="D33" s="755">
        <v>0</v>
      </c>
      <c r="E33" s="755">
        <v>0</v>
      </c>
      <c r="F33" s="755">
        <v>0</v>
      </c>
      <c r="G33" s="755">
        <v>0</v>
      </c>
      <c r="H33" s="755">
        <v>0</v>
      </c>
    </row>
    <row r="34" spans="1:8" ht="15.75">
      <c r="A34" s="753" t="s">
        <v>971</v>
      </c>
      <c r="B34" s="755"/>
      <c r="C34" s="755"/>
      <c r="D34" s="755"/>
      <c r="E34" s="755"/>
      <c r="F34" s="755"/>
      <c r="G34" s="755"/>
      <c r="H34" s="755"/>
    </row>
    <row r="35" spans="1:8" ht="15.75">
      <c r="A35" s="753" t="s">
        <v>972</v>
      </c>
      <c r="B35" s="755"/>
      <c r="C35" s="755"/>
      <c r="D35" s="755"/>
      <c r="E35" s="755"/>
      <c r="F35" s="755"/>
      <c r="G35" s="755"/>
      <c r="H35" s="755"/>
    </row>
    <row r="36" spans="1:8" ht="15.75">
      <c r="A36" s="753" t="s">
        <v>973</v>
      </c>
      <c r="B36" s="755"/>
      <c r="C36" s="755"/>
      <c r="D36" s="755"/>
      <c r="E36" s="755"/>
      <c r="F36" s="755"/>
      <c r="G36" s="755"/>
      <c r="H36" s="755"/>
    </row>
    <row r="37" spans="1:8" ht="15.75">
      <c r="A37" s="753" t="s">
        <v>974</v>
      </c>
      <c r="B37" s="755"/>
      <c r="C37" s="755"/>
      <c r="D37" s="755"/>
      <c r="E37" s="755"/>
      <c r="F37" s="755"/>
      <c r="G37" s="755"/>
      <c r="H37" s="755"/>
    </row>
    <row r="38" spans="1:8" ht="15.75">
      <c r="A38" s="753" t="s">
        <v>975</v>
      </c>
      <c r="B38" s="755"/>
      <c r="C38" s="755"/>
      <c r="D38" s="755"/>
      <c r="E38" s="755"/>
      <c r="F38" s="755"/>
      <c r="G38" s="755"/>
      <c r="H38" s="755"/>
    </row>
    <row r="39" spans="1:8" ht="15.75">
      <c r="A39" s="753" t="s">
        <v>976</v>
      </c>
      <c r="B39" s="755"/>
      <c r="C39" s="755"/>
      <c r="D39" s="755"/>
      <c r="E39" s="755"/>
      <c r="F39" s="755"/>
      <c r="G39" s="755"/>
      <c r="H39" s="755"/>
    </row>
    <row r="40" spans="1:8" ht="15.75">
      <c r="A40" s="753" t="s">
        <v>977</v>
      </c>
      <c r="B40" s="755"/>
      <c r="C40" s="755"/>
      <c r="D40" s="755"/>
      <c r="E40" s="755"/>
      <c r="F40" s="755"/>
      <c r="G40" s="755"/>
      <c r="H40" s="755"/>
    </row>
    <row r="41" spans="1:8" ht="15.75">
      <c r="A41" s="753" t="s">
        <v>978</v>
      </c>
      <c r="B41" s="755"/>
      <c r="C41" s="755"/>
      <c r="D41" s="755"/>
      <c r="E41" s="755"/>
      <c r="F41" s="755"/>
      <c r="G41" s="755"/>
      <c r="H41" s="755"/>
    </row>
    <row r="42" spans="1:8" ht="15.75">
      <c r="A42" s="753" t="s">
        <v>979</v>
      </c>
      <c r="B42" s="755"/>
      <c r="C42" s="755"/>
      <c r="D42" s="755"/>
      <c r="E42" s="755"/>
      <c r="F42" s="755"/>
      <c r="G42" s="755"/>
      <c r="H42" s="755"/>
    </row>
    <row r="43" spans="1:8" ht="15.75">
      <c r="A43" s="759"/>
      <c r="B43" s="755"/>
      <c r="C43" s="755"/>
      <c r="D43" s="755"/>
      <c r="E43" s="755"/>
      <c r="F43" s="755"/>
      <c r="G43" s="755"/>
      <c r="H43" s="755"/>
    </row>
    <row r="44" spans="1:8" ht="15.75">
      <c r="A44" s="746" t="s">
        <v>447</v>
      </c>
      <c r="B44" s="748">
        <v>0</v>
      </c>
      <c r="C44" s="748">
        <v>0</v>
      </c>
      <c r="D44" s="748">
        <v>0</v>
      </c>
      <c r="E44" s="748">
        <v>0</v>
      </c>
      <c r="F44" s="748">
        <v>0</v>
      </c>
      <c r="G44" s="748">
        <v>0</v>
      </c>
      <c r="H44" s="748">
        <v>0</v>
      </c>
    </row>
    <row r="45" spans="1:8" ht="15.75">
      <c r="A45" s="759" t="s">
        <v>980</v>
      </c>
      <c r="B45" s="755"/>
      <c r="C45" s="755"/>
      <c r="D45" s="755"/>
      <c r="E45" s="755"/>
      <c r="F45" s="755"/>
      <c r="G45" s="755"/>
      <c r="H45" s="755"/>
    </row>
    <row r="46" spans="1:8" ht="15.75">
      <c r="A46" s="759"/>
      <c r="B46" s="755"/>
      <c r="C46" s="755"/>
      <c r="D46" s="755"/>
      <c r="E46" s="755"/>
      <c r="F46" s="755"/>
      <c r="G46" s="755"/>
      <c r="H46" s="755"/>
    </row>
    <row r="47" spans="1:8" ht="15.75">
      <c r="A47" s="746" t="s">
        <v>105</v>
      </c>
      <c r="B47" s="748">
        <v>2222.8159999999998</v>
      </c>
      <c r="C47" s="748">
        <v>2103.0990000000002</v>
      </c>
      <c r="D47" s="748">
        <v>2411.6759999999999</v>
      </c>
      <c r="E47" s="748">
        <v>3729.6020774299996</v>
      </c>
      <c r="F47" s="748">
        <v>3861.75</v>
      </c>
      <c r="G47" s="748">
        <v>5291.3439999999991</v>
      </c>
      <c r="H47" s="748">
        <v>5298.7640000000001</v>
      </c>
    </row>
    <row r="48" spans="1:8" ht="15.75">
      <c r="A48" s="753" t="s">
        <v>981</v>
      </c>
      <c r="B48" s="755">
        <v>481.17200000000003</v>
      </c>
      <c r="C48" s="755">
        <v>493.63600000000002</v>
      </c>
      <c r="D48" s="755">
        <v>500.286</v>
      </c>
      <c r="E48" s="755">
        <v>503.94326801999995</v>
      </c>
      <c r="F48" s="755">
        <v>495.50700000000001</v>
      </c>
      <c r="G48" s="755">
        <v>486.15600000000001</v>
      </c>
      <c r="H48" s="755">
        <v>488.67200000000003</v>
      </c>
    </row>
    <row r="49" spans="1:8" ht="15.75">
      <c r="A49" s="746" t="s">
        <v>982</v>
      </c>
      <c r="B49" s="755">
        <v>1069.3489999999999</v>
      </c>
      <c r="C49" s="755">
        <v>938.44799999999998</v>
      </c>
      <c r="D49" s="755">
        <v>1161.336</v>
      </c>
      <c r="E49" s="755">
        <v>2325.63773477</v>
      </c>
      <c r="F49" s="755">
        <v>2526.9450000000002</v>
      </c>
      <c r="G49" s="755">
        <v>1923.83</v>
      </c>
      <c r="H49" s="755">
        <v>1918.796</v>
      </c>
    </row>
    <row r="50" spans="1:8" ht="15.75">
      <c r="A50" s="753" t="s">
        <v>983</v>
      </c>
      <c r="B50" s="755"/>
      <c r="C50" s="755"/>
      <c r="D50" s="755"/>
      <c r="E50" s="755"/>
      <c r="F50" s="755"/>
      <c r="G50" s="755"/>
      <c r="H50" s="755"/>
    </row>
    <row r="51" spans="1:8" ht="15.75">
      <c r="A51" s="753" t="s">
        <v>984</v>
      </c>
      <c r="B51" s="755"/>
      <c r="C51" s="755"/>
      <c r="D51" s="755"/>
      <c r="E51" s="755"/>
      <c r="F51" s="755"/>
      <c r="G51" s="755"/>
      <c r="H51" s="755"/>
    </row>
    <row r="52" spans="1:8" ht="15.75">
      <c r="A52" s="753" t="s">
        <v>985</v>
      </c>
      <c r="B52" s="755"/>
      <c r="C52" s="755"/>
      <c r="D52" s="755"/>
      <c r="E52" s="755"/>
      <c r="F52" s="755"/>
      <c r="G52" s="755"/>
      <c r="H52" s="755"/>
    </row>
    <row r="53" spans="1:8" ht="15.75">
      <c r="A53" s="753" t="s">
        <v>986</v>
      </c>
      <c r="B53" s="755">
        <v>1069.3489999999999</v>
      </c>
      <c r="C53" s="755">
        <v>938.44799999999998</v>
      </c>
      <c r="D53" s="755">
        <v>1161.336</v>
      </c>
      <c r="E53" s="755">
        <v>2325.63773477</v>
      </c>
      <c r="F53" s="755">
        <v>2526.9450000000002</v>
      </c>
      <c r="G53" s="755">
        <v>1923.83</v>
      </c>
      <c r="H53" s="755">
        <v>1918.796</v>
      </c>
    </row>
    <row r="54" spans="1:8" ht="15.75">
      <c r="A54" s="753" t="s">
        <v>987</v>
      </c>
      <c r="B54" s="755"/>
      <c r="C54" s="755"/>
      <c r="D54" s="755"/>
      <c r="E54" s="755"/>
      <c r="F54" s="755"/>
      <c r="G54" s="755"/>
      <c r="H54" s="755"/>
    </row>
    <row r="55" spans="1:8" ht="15.75">
      <c r="A55" s="753" t="s">
        <v>988</v>
      </c>
      <c r="B55" s="755"/>
      <c r="C55" s="755"/>
      <c r="D55" s="755"/>
      <c r="E55" s="755"/>
      <c r="F55" s="755"/>
      <c r="G55" s="755"/>
      <c r="H55" s="755"/>
    </row>
    <row r="56" spans="1:8" ht="15.75">
      <c r="A56" s="753" t="s">
        <v>989</v>
      </c>
      <c r="B56" s="755"/>
      <c r="C56" s="755"/>
      <c r="D56" s="755"/>
      <c r="E56" s="755"/>
      <c r="F56" s="755"/>
      <c r="G56" s="755"/>
      <c r="H56" s="755"/>
    </row>
    <row r="57" spans="1:8" ht="15.75">
      <c r="A57" s="753" t="s">
        <v>990</v>
      </c>
      <c r="B57" s="755"/>
      <c r="C57" s="755"/>
      <c r="D57" s="755"/>
      <c r="E57" s="755"/>
      <c r="F57" s="755"/>
      <c r="G57" s="755"/>
      <c r="H57" s="755"/>
    </row>
    <row r="58" spans="1:8" ht="15.75">
      <c r="A58" s="753" t="s">
        <v>980</v>
      </c>
      <c r="B58" s="755"/>
      <c r="C58" s="755"/>
      <c r="D58" s="755"/>
      <c r="E58" s="755"/>
      <c r="F58" s="755"/>
      <c r="G58" s="755"/>
      <c r="H58" s="755"/>
    </row>
    <row r="59" spans="1:8" ht="15.75">
      <c r="A59" s="746" t="s">
        <v>991</v>
      </c>
      <c r="B59" s="755">
        <v>672.29499999999996</v>
      </c>
      <c r="C59" s="755">
        <v>671.01499999999999</v>
      </c>
      <c r="D59" s="755">
        <v>750.05399999999997</v>
      </c>
      <c r="E59" s="755">
        <v>900.02107464000005</v>
      </c>
      <c r="F59" s="755">
        <v>839.298</v>
      </c>
      <c r="G59" s="755">
        <v>2881.3579999999997</v>
      </c>
      <c r="H59" s="755">
        <v>2891.2960000000003</v>
      </c>
    </row>
    <row r="60" spans="1:8" ht="15.75">
      <c r="A60" s="753" t="s">
        <v>117</v>
      </c>
      <c r="B60" s="755">
        <v>0</v>
      </c>
      <c r="C60" s="755">
        <v>0</v>
      </c>
      <c r="D60" s="755">
        <v>0</v>
      </c>
      <c r="E60" s="755">
        <v>0</v>
      </c>
      <c r="F60" s="755">
        <v>0</v>
      </c>
      <c r="G60" s="755">
        <v>1975.1489999999999</v>
      </c>
      <c r="H60" s="755">
        <v>1977.624</v>
      </c>
    </row>
    <row r="61" spans="1:8" ht="15.75">
      <c r="A61" s="753" t="s">
        <v>992</v>
      </c>
      <c r="B61" s="755">
        <v>249.399</v>
      </c>
      <c r="C61" s="755">
        <v>259.14999999999998</v>
      </c>
      <c r="D61" s="755">
        <v>335.14299999999997</v>
      </c>
      <c r="E61" s="755">
        <v>343.92336283999998</v>
      </c>
      <c r="F61" s="755">
        <v>339.77100000000002</v>
      </c>
      <c r="G61" s="755">
        <v>367.45499999999998</v>
      </c>
      <c r="H61" s="755">
        <v>370.86</v>
      </c>
    </row>
    <row r="62" spans="1:8" ht="15.75">
      <c r="A62" s="753" t="s">
        <v>993</v>
      </c>
      <c r="B62" s="755"/>
      <c r="C62" s="755"/>
      <c r="D62" s="755"/>
      <c r="E62" s="755"/>
      <c r="F62" s="755"/>
      <c r="G62" s="755"/>
      <c r="H62" s="755"/>
    </row>
    <row r="63" spans="1:8" ht="15.75">
      <c r="A63" s="753" t="s">
        <v>994</v>
      </c>
      <c r="B63" s="755"/>
      <c r="C63" s="755"/>
      <c r="D63" s="755"/>
      <c r="E63" s="755"/>
      <c r="F63" s="755"/>
      <c r="G63" s="755"/>
      <c r="H63" s="755"/>
    </row>
    <row r="64" spans="1:8" ht="15.75">
      <c r="A64" s="753" t="s">
        <v>995</v>
      </c>
      <c r="B64" s="755">
        <v>53.673999999999999</v>
      </c>
      <c r="C64" s="755">
        <v>53.728999999999999</v>
      </c>
      <c r="D64" s="755">
        <v>55.593000000000004</v>
      </c>
      <c r="E64" s="755">
        <v>68.211444870000008</v>
      </c>
      <c r="F64" s="755">
        <v>79.137</v>
      </c>
      <c r="G64" s="755">
        <v>90.822999999999993</v>
      </c>
      <c r="H64" s="755">
        <v>101.108</v>
      </c>
    </row>
    <row r="65" spans="1:8" ht="15.75">
      <c r="A65" s="753" t="s">
        <v>996</v>
      </c>
      <c r="B65" s="755"/>
      <c r="C65" s="755"/>
      <c r="D65" s="755"/>
      <c r="E65" s="755"/>
      <c r="F65" s="755"/>
      <c r="G65" s="755"/>
      <c r="H65" s="755"/>
    </row>
    <row r="66" spans="1:8" ht="15.75">
      <c r="A66" s="753" t="s">
        <v>997</v>
      </c>
      <c r="B66" s="755"/>
      <c r="C66" s="755"/>
      <c r="D66" s="755"/>
      <c r="E66" s="755"/>
      <c r="F66" s="755"/>
      <c r="G66" s="755"/>
      <c r="H66" s="755"/>
    </row>
    <row r="67" spans="1:8" ht="15.75">
      <c r="A67" s="753" t="s">
        <v>998</v>
      </c>
      <c r="B67" s="755"/>
      <c r="C67" s="755"/>
      <c r="D67" s="755"/>
      <c r="E67" s="755"/>
      <c r="F67" s="755"/>
      <c r="G67" s="755"/>
      <c r="H67" s="755"/>
    </row>
    <row r="68" spans="1:8" ht="16.5" customHeight="1">
      <c r="A68" s="762" t="s">
        <v>999</v>
      </c>
      <c r="B68" s="755"/>
      <c r="C68" s="755"/>
      <c r="D68" s="755"/>
      <c r="E68" s="755"/>
      <c r="F68" s="755"/>
      <c r="G68" s="755"/>
      <c r="H68" s="755"/>
    </row>
    <row r="69" spans="1:8" ht="15.75">
      <c r="A69" s="753" t="s">
        <v>1000</v>
      </c>
      <c r="B69" s="755">
        <v>369.22199999999998</v>
      </c>
      <c r="C69" s="755">
        <v>358.13600000000002</v>
      </c>
      <c r="D69" s="755">
        <v>359.31799999999998</v>
      </c>
      <c r="E69" s="755">
        <v>487.88626693000003</v>
      </c>
      <c r="F69" s="755">
        <v>420.39</v>
      </c>
      <c r="G69" s="755">
        <v>447.93099999999998</v>
      </c>
      <c r="H69" s="755">
        <v>441.70400000000001</v>
      </c>
    </row>
    <row r="70" spans="1:8" ht="15.75">
      <c r="A70" s="753"/>
      <c r="B70" s="755"/>
      <c r="C70" s="755"/>
      <c r="D70" s="755"/>
      <c r="E70" s="755"/>
      <c r="F70" s="755"/>
      <c r="G70" s="755"/>
      <c r="H70" s="755"/>
    </row>
    <row r="71" spans="1:8" ht="15.75">
      <c r="A71" s="746" t="s">
        <v>1001</v>
      </c>
      <c r="B71" s="764">
        <v>9696.3770000000004</v>
      </c>
      <c r="C71" s="764">
        <v>9682.1080000000002</v>
      </c>
      <c r="D71" s="764">
        <v>9974.5409999999993</v>
      </c>
      <c r="E71" s="764">
        <v>11138.456939570002</v>
      </c>
      <c r="F71" s="764">
        <v>11682.419</v>
      </c>
      <c r="G71" s="764">
        <v>13948.759999999998</v>
      </c>
      <c r="H71" s="764">
        <v>14524.811999999998</v>
      </c>
    </row>
    <row r="72" spans="1:8" ht="16.5" thickBot="1">
      <c r="A72" s="769" t="s">
        <v>1002</v>
      </c>
      <c r="B72" s="771"/>
      <c r="C72" s="771"/>
      <c r="D72" s="771"/>
      <c r="E72" s="771"/>
      <c r="F72" s="771"/>
      <c r="G72" s="771"/>
      <c r="H72" s="771"/>
    </row>
    <row r="73" spans="1:8" ht="15" thickTop="1"/>
    <row r="74" spans="1:8">
      <c r="A74" s="34" t="s">
        <v>39</v>
      </c>
      <c r="B74" s="776"/>
      <c r="C74" s="776"/>
      <c r="D74" s="776"/>
      <c r="E74" s="776"/>
      <c r="F74" s="776"/>
      <c r="G74" s="776"/>
      <c r="H74" s="776"/>
    </row>
    <row r="75" spans="1:8">
      <c r="B75" s="778"/>
      <c r="C75" s="778"/>
      <c r="D75" s="778"/>
      <c r="E75" s="778"/>
      <c r="F75" s="778"/>
      <c r="G75" s="778"/>
      <c r="H75" s="778"/>
    </row>
    <row r="76" spans="1:8">
      <c r="B76" s="779"/>
      <c r="C76" s="779"/>
      <c r="D76" s="779"/>
      <c r="E76" s="779"/>
      <c r="F76" s="779"/>
      <c r="G76" s="779"/>
      <c r="H76" s="779"/>
    </row>
    <row r="77" spans="1:8">
      <c r="B77" s="781"/>
      <c r="C77" s="781"/>
      <c r="D77" s="781"/>
      <c r="E77" s="781"/>
      <c r="F77" s="781"/>
      <c r="G77" s="781"/>
      <c r="H77" s="781"/>
    </row>
    <row r="78" spans="1:8">
      <c r="B78" s="776"/>
      <c r="C78" s="776"/>
      <c r="D78" s="776"/>
      <c r="E78" s="776"/>
      <c r="F78" s="776"/>
      <c r="G78" s="776"/>
      <c r="H78" s="776"/>
    </row>
    <row r="79" spans="1:8">
      <c r="B79" s="776"/>
      <c r="C79" s="776"/>
      <c r="D79" s="776"/>
      <c r="E79" s="776"/>
      <c r="F79" s="776"/>
      <c r="G79" s="776"/>
      <c r="H79" s="776"/>
    </row>
    <row r="80" spans="1:8">
      <c r="B80" s="783"/>
      <c r="C80" s="783"/>
      <c r="D80" s="783"/>
      <c r="E80" s="783"/>
      <c r="F80" s="783"/>
      <c r="G80" s="783"/>
      <c r="H80" s="783"/>
    </row>
    <row r="81" spans="2:8">
      <c r="B81" s="785"/>
      <c r="C81" s="785"/>
      <c r="D81" s="785"/>
      <c r="E81" s="785"/>
      <c r="F81" s="785"/>
      <c r="G81" s="785"/>
      <c r="H81" s="785"/>
    </row>
    <row r="82" spans="2:8">
      <c r="B82" s="316"/>
      <c r="C82" s="316"/>
      <c r="D82" s="316"/>
      <c r="E82" s="316"/>
      <c r="F82" s="316"/>
      <c r="G82" s="316"/>
      <c r="H82" s="316"/>
    </row>
    <row r="83" spans="2:8">
      <c r="B83" s="776"/>
      <c r="C83" s="776"/>
      <c r="D83" s="776"/>
      <c r="E83" s="776"/>
      <c r="F83" s="776"/>
      <c r="G83" s="776"/>
      <c r="H83" s="776"/>
    </row>
    <row r="84" spans="2:8">
      <c r="B84" s="316"/>
      <c r="C84" s="316"/>
      <c r="D84" s="316"/>
      <c r="E84" s="316"/>
      <c r="F84" s="316"/>
      <c r="G84" s="316"/>
      <c r="H84" s="316"/>
    </row>
    <row r="85" spans="2:8">
      <c r="B85" s="776"/>
      <c r="C85" s="776"/>
      <c r="D85" s="776"/>
      <c r="E85" s="776"/>
      <c r="F85" s="776"/>
      <c r="G85" s="776"/>
      <c r="H85" s="776"/>
    </row>
    <row r="86" spans="2:8">
      <c r="B86" s="787"/>
      <c r="C86" s="787"/>
      <c r="D86" s="787"/>
      <c r="E86" s="787"/>
      <c r="F86" s="787"/>
      <c r="G86" s="787"/>
      <c r="H86" s="787"/>
    </row>
  </sheetData>
  <pageMargins left="0.7" right="0.7" top="0.75" bottom="0.75" header="0.3" footer="0.3"/>
  <pageSetup scale="54"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view="pageBreakPreview" zoomScaleNormal="100" zoomScaleSheetLayoutView="100" workbookViewId="0"/>
  </sheetViews>
  <sheetFormatPr defaultRowHeight="14.25"/>
  <cols>
    <col min="1" max="1" width="53.42578125" customWidth="1"/>
    <col min="2" max="8" width="15.5703125" style="1" bestFit="1" customWidth="1"/>
  </cols>
  <sheetData>
    <row r="1" spans="1:8" ht="36.75" thickBot="1">
      <c r="A1" s="219" t="s">
        <v>1129</v>
      </c>
      <c r="B1" s="222"/>
      <c r="C1" s="222"/>
      <c r="D1" s="222"/>
      <c r="E1" s="222"/>
      <c r="F1" s="222"/>
      <c r="G1" s="222"/>
      <c r="H1" s="222"/>
    </row>
    <row r="2" spans="1:8" ht="16.5" thickBot="1">
      <c r="A2" s="452" t="s">
        <v>393</v>
      </c>
      <c r="B2" s="742">
        <v>40975</v>
      </c>
      <c r="C2" s="742">
        <v>41006</v>
      </c>
      <c r="D2" s="742">
        <v>41036</v>
      </c>
      <c r="E2" s="742">
        <v>41067</v>
      </c>
      <c r="F2" s="742">
        <v>41097</v>
      </c>
      <c r="G2" s="742">
        <v>41128</v>
      </c>
      <c r="H2" s="742">
        <v>41159</v>
      </c>
    </row>
    <row r="3" spans="1:8" ht="15.75">
      <c r="A3" s="790" t="s">
        <v>1004</v>
      </c>
      <c r="B3" s="794">
        <v>2202.174</v>
      </c>
      <c r="C3" s="794">
        <v>2240.7869999999998</v>
      </c>
      <c r="D3" s="794">
        <v>2506.9989999999998</v>
      </c>
      <c r="E3" s="794">
        <v>2668.1565905399998</v>
      </c>
      <c r="F3" s="794">
        <v>3188.5340000000001</v>
      </c>
      <c r="G3" s="794">
        <v>3365.1010000000001</v>
      </c>
      <c r="H3" s="794">
        <v>3166.1709999999998</v>
      </c>
    </row>
    <row r="4" spans="1:8" ht="15.75">
      <c r="A4" s="753" t="s">
        <v>1005</v>
      </c>
      <c r="B4" s="113">
        <v>2202.174</v>
      </c>
      <c r="C4" s="113">
        <v>2240.7869999999998</v>
      </c>
      <c r="D4" s="113">
        <v>2506.9989999999998</v>
      </c>
      <c r="E4" s="113">
        <v>2668.1565905399998</v>
      </c>
      <c r="F4" s="113">
        <v>3188.5340000000001</v>
      </c>
      <c r="G4" s="113">
        <v>3365.1010000000001</v>
      </c>
      <c r="H4" s="113">
        <v>3166.1709999999998</v>
      </c>
    </row>
    <row r="5" spans="1:8" ht="15.75">
      <c r="A5" s="753" t="s">
        <v>1006</v>
      </c>
      <c r="B5" s="113"/>
      <c r="C5" s="113"/>
      <c r="D5" s="113"/>
      <c r="E5" s="113"/>
      <c r="F5" s="113"/>
      <c r="G5" s="113"/>
      <c r="H5" s="113"/>
    </row>
    <row r="6" spans="1:8" ht="15.75">
      <c r="A6" s="753" t="s">
        <v>1007</v>
      </c>
      <c r="B6" s="113"/>
      <c r="C6" s="113"/>
      <c r="D6" s="113"/>
      <c r="E6" s="113"/>
      <c r="F6" s="113"/>
      <c r="G6" s="113"/>
      <c r="H6" s="113"/>
    </row>
    <row r="7" spans="1:8" ht="15.75">
      <c r="A7" s="798" t="s">
        <v>393</v>
      </c>
      <c r="B7" s="113"/>
      <c r="C7" s="113"/>
      <c r="D7" s="113"/>
      <c r="E7" s="113"/>
      <c r="F7" s="113"/>
      <c r="G7" s="113"/>
      <c r="H7" s="113"/>
    </row>
    <row r="8" spans="1:8" ht="15.75">
      <c r="A8" s="746" t="s">
        <v>1008</v>
      </c>
      <c r="B8" s="113">
        <v>44.747</v>
      </c>
      <c r="C8" s="113">
        <v>94.131</v>
      </c>
      <c r="D8" s="113">
        <v>126.91</v>
      </c>
      <c r="E8" s="113">
        <v>226.23055741000002</v>
      </c>
      <c r="F8" s="113">
        <v>292.27600000000001</v>
      </c>
      <c r="G8" s="113">
        <v>341.322</v>
      </c>
      <c r="H8" s="113">
        <v>423.26400000000001</v>
      </c>
    </row>
    <row r="9" spans="1:8" ht="15.75">
      <c r="A9" s="746" t="s">
        <v>1009</v>
      </c>
      <c r="B9" s="113">
        <v>0</v>
      </c>
      <c r="C9" s="113">
        <v>0</v>
      </c>
      <c r="D9" s="113">
        <v>0</v>
      </c>
      <c r="E9" s="113">
        <v>0</v>
      </c>
      <c r="F9" s="113">
        <v>0</v>
      </c>
      <c r="G9" s="113">
        <v>0</v>
      </c>
      <c r="H9" s="113">
        <v>0</v>
      </c>
    </row>
    <row r="10" spans="1:8" ht="15.75">
      <c r="A10" s="753" t="s">
        <v>1005</v>
      </c>
      <c r="B10" s="113">
        <v>0</v>
      </c>
      <c r="C10" s="113">
        <v>0</v>
      </c>
      <c r="D10" s="113">
        <v>0</v>
      </c>
      <c r="E10" s="113">
        <v>0</v>
      </c>
      <c r="F10" s="113">
        <v>0</v>
      </c>
      <c r="G10" s="113">
        <v>0</v>
      </c>
      <c r="H10" s="113">
        <v>0</v>
      </c>
    </row>
    <row r="11" spans="1:8" ht="15.75">
      <c r="A11" s="753" t="s">
        <v>1006</v>
      </c>
      <c r="B11" s="113"/>
      <c r="C11" s="113"/>
      <c r="D11" s="113"/>
      <c r="E11" s="113"/>
      <c r="F11" s="113"/>
      <c r="G11" s="113"/>
      <c r="H11" s="113"/>
    </row>
    <row r="12" spans="1:8" ht="15.75">
      <c r="A12" s="753" t="s">
        <v>1007</v>
      </c>
      <c r="B12" s="113"/>
      <c r="C12" s="113"/>
      <c r="D12" s="113"/>
      <c r="E12" s="113"/>
      <c r="F12" s="113"/>
      <c r="G12" s="113"/>
      <c r="H12" s="113"/>
    </row>
    <row r="13" spans="1:8" ht="15.75">
      <c r="A13" s="746" t="s">
        <v>1010</v>
      </c>
      <c r="B13" s="113">
        <v>44.747</v>
      </c>
      <c r="C13" s="113">
        <v>94.131</v>
      </c>
      <c r="D13" s="113">
        <v>126.91</v>
      </c>
      <c r="E13" s="113">
        <v>226.23055741000002</v>
      </c>
      <c r="F13" s="113">
        <v>292.27600000000001</v>
      </c>
      <c r="G13" s="113">
        <v>341.322</v>
      </c>
      <c r="H13" s="113">
        <v>423.26400000000001</v>
      </c>
    </row>
    <row r="14" spans="1:8" ht="15.75">
      <c r="A14" s="753" t="s">
        <v>1005</v>
      </c>
      <c r="B14" s="113">
        <v>44.747</v>
      </c>
      <c r="C14" s="113">
        <v>94.131</v>
      </c>
      <c r="D14" s="113">
        <v>126.91</v>
      </c>
      <c r="E14" s="113">
        <v>226.23055741000002</v>
      </c>
      <c r="F14" s="113">
        <v>292.27600000000001</v>
      </c>
      <c r="G14" s="113">
        <v>341.322</v>
      </c>
      <c r="H14" s="113">
        <v>423.26400000000001</v>
      </c>
    </row>
    <row r="15" spans="1:8" ht="15.75">
      <c r="A15" s="753" t="s">
        <v>1006</v>
      </c>
      <c r="B15" s="113"/>
      <c r="C15" s="113"/>
      <c r="D15" s="113"/>
      <c r="E15" s="113"/>
      <c r="F15" s="113"/>
      <c r="G15" s="113"/>
      <c r="H15" s="113"/>
    </row>
    <row r="16" spans="1:8" ht="15.75">
      <c r="A16" s="753" t="s">
        <v>1007</v>
      </c>
      <c r="B16" s="113"/>
      <c r="C16" s="113"/>
      <c r="D16" s="113"/>
      <c r="E16" s="113"/>
      <c r="F16" s="113"/>
      <c r="G16" s="113"/>
      <c r="H16" s="113"/>
    </row>
    <row r="17" spans="1:8" ht="15.75">
      <c r="A17" s="746"/>
      <c r="B17" s="113"/>
      <c r="C17" s="113"/>
      <c r="D17" s="113"/>
      <c r="E17" s="113"/>
      <c r="F17" s="113"/>
      <c r="G17" s="113"/>
      <c r="H17" s="113"/>
    </row>
    <row r="18" spans="1:8" ht="15.75">
      <c r="A18" s="746" t="s">
        <v>1011</v>
      </c>
      <c r="B18" s="113">
        <v>0</v>
      </c>
      <c r="C18" s="113">
        <v>0</v>
      </c>
      <c r="D18" s="113">
        <v>0</v>
      </c>
      <c r="E18" s="113">
        <v>0</v>
      </c>
      <c r="F18" s="113">
        <v>0</v>
      </c>
      <c r="G18" s="113">
        <v>0</v>
      </c>
      <c r="H18" s="113">
        <v>0</v>
      </c>
    </row>
    <row r="19" spans="1:8" ht="15.75">
      <c r="A19" s="753" t="s">
        <v>1012</v>
      </c>
      <c r="B19" s="113"/>
      <c r="C19" s="113"/>
      <c r="D19" s="113"/>
      <c r="E19" s="113"/>
      <c r="F19" s="113"/>
      <c r="G19" s="113"/>
      <c r="H19" s="113"/>
    </row>
    <row r="20" spans="1:8" ht="15.75">
      <c r="A20" s="753"/>
      <c r="B20" s="113"/>
      <c r="C20" s="113"/>
      <c r="D20" s="113"/>
      <c r="E20" s="113"/>
      <c r="F20" s="113"/>
      <c r="G20" s="113"/>
      <c r="H20" s="113"/>
    </row>
    <row r="21" spans="1:8" ht="15.75">
      <c r="A21" s="746" t="s">
        <v>1013</v>
      </c>
      <c r="B21" s="113">
        <v>0</v>
      </c>
      <c r="C21" s="113">
        <v>0</v>
      </c>
      <c r="D21" s="113">
        <v>0</v>
      </c>
      <c r="E21" s="113">
        <v>0</v>
      </c>
      <c r="F21" s="113">
        <v>0</v>
      </c>
      <c r="G21" s="113">
        <v>0</v>
      </c>
      <c r="H21" s="113">
        <v>0</v>
      </c>
    </row>
    <row r="22" spans="1:8" ht="15.75">
      <c r="A22" s="753" t="s">
        <v>1014</v>
      </c>
      <c r="B22" s="113"/>
      <c r="C22" s="113"/>
      <c r="D22" s="113"/>
      <c r="E22" s="113"/>
      <c r="F22" s="113"/>
      <c r="G22" s="113"/>
      <c r="H22" s="113"/>
    </row>
    <row r="23" spans="1:8" ht="15.75">
      <c r="A23" s="753" t="s">
        <v>1015</v>
      </c>
      <c r="B23" s="113"/>
      <c r="C23" s="113"/>
      <c r="D23" s="113"/>
      <c r="E23" s="113"/>
      <c r="F23" s="113"/>
      <c r="G23" s="113"/>
      <c r="H23" s="113"/>
    </row>
    <row r="24" spans="1:8" ht="15.75">
      <c r="A24" s="759"/>
      <c r="B24" s="113"/>
      <c r="C24" s="113"/>
      <c r="D24" s="113"/>
      <c r="E24" s="113"/>
      <c r="F24" s="113"/>
      <c r="G24" s="113"/>
      <c r="H24" s="113"/>
    </row>
    <row r="25" spans="1:8" ht="15.75">
      <c r="A25" s="746" t="s">
        <v>1016</v>
      </c>
      <c r="B25" s="113">
        <v>0</v>
      </c>
      <c r="C25" s="113">
        <v>0</v>
      </c>
      <c r="D25" s="113">
        <v>0</v>
      </c>
      <c r="E25" s="113">
        <v>0</v>
      </c>
      <c r="F25" s="113">
        <v>0</v>
      </c>
      <c r="G25" s="113">
        <v>0</v>
      </c>
      <c r="H25" s="113">
        <v>0</v>
      </c>
    </row>
    <row r="26" spans="1:8" ht="15.75">
      <c r="A26" s="753" t="s">
        <v>1017</v>
      </c>
      <c r="B26" s="113"/>
      <c r="C26" s="113"/>
      <c r="D26" s="113"/>
      <c r="E26" s="113"/>
      <c r="F26" s="113"/>
      <c r="G26" s="113"/>
      <c r="H26" s="113"/>
    </row>
    <row r="27" spans="1:8" ht="15.75">
      <c r="A27" s="759"/>
      <c r="B27" s="113"/>
      <c r="C27" s="113"/>
      <c r="D27" s="113"/>
      <c r="E27" s="113"/>
      <c r="F27" s="113"/>
      <c r="G27" s="113"/>
      <c r="H27" s="113"/>
    </row>
    <row r="28" spans="1:8" ht="15.75">
      <c r="A28" s="746" t="s">
        <v>1018</v>
      </c>
      <c r="B28" s="113">
        <v>0</v>
      </c>
      <c r="C28" s="113">
        <v>0</v>
      </c>
      <c r="D28" s="113">
        <v>0</v>
      </c>
      <c r="E28" s="113">
        <v>0</v>
      </c>
      <c r="F28" s="113">
        <v>0</v>
      </c>
      <c r="G28" s="113">
        <v>0</v>
      </c>
      <c r="H28" s="113">
        <v>0</v>
      </c>
    </row>
    <row r="29" spans="1:8" ht="15.75">
      <c r="A29" s="753" t="s">
        <v>1019</v>
      </c>
      <c r="B29" s="113"/>
      <c r="C29" s="113"/>
      <c r="D29" s="113"/>
      <c r="E29" s="113"/>
      <c r="F29" s="113"/>
      <c r="G29" s="113"/>
      <c r="H29" s="113"/>
    </row>
    <row r="30" spans="1:8" ht="15.75">
      <c r="A30" s="753" t="s">
        <v>1020</v>
      </c>
      <c r="B30" s="113"/>
      <c r="C30" s="113"/>
      <c r="D30" s="113"/>
      <c r="E30" s="113"/>
      <c r="F30" s="113"/>
      <c r="G30" s="113"/>
      <c r="H30" s="113"/>
    </row>
    <row r="31" spans="1:8" ht="15.75">
      <c r="A31" s="753" t="s">
        <v>1021</v>
      </c>
      <c r="B31" s="113"/>
      <c r="C31" s="113"/>
      <c r="D31" s="113"/>
      <c r="E31" s="113"/>
      <c r="F31" s="113"/>
      <c r="G31" s="113"/>
      <c r="H31" s="113"/>
    </row>
    <row r="32" spans="1:8" ht="15.75">
      <c r="A32" s="753" t="s">
        <v>1022</v>
      </c>
      <c r="B32" s="113"/>
      <c r="C32" s="113"/>
      <c r="D32" s="113"/>
      <c r="E32" s="113"/>
      <c r="F32" s="113"/>
      <c r="G32" s="113"/>
      <c r="H32" s="113"/>
    </row>
    <row r="33" spans="1:8" ht="15.75">
      <c r="A33" s="798" t="s">
        <v>393</v>
      </c>
      <c r="B33" s="113"/>
      <c r="C33" s="113"/>
      <c r="D33" s="113"/>
      <c r="E33" s="113"/>
      <c r="F33" s="113"/>
      <c r="G33" s="113"/>
      <c r="H33" s="113"/>
    </row>
    <row r="34" spans="1:8" ht="15.75">
      <c r="A34" s="746" t="s">
        <v>1023</v>
      </c>
      <c r="B34" s="113">
        <v>0</v>
      </c>
      <c r="C34" s="113">
        <v>0</v>
      </c>
      <c r="D34" s="113">
        <v>0</v>
      </c>
      <c r="E34" s="113">
        <v>0</v>
      </c>
      <c r="F34" s="113">
        <v>0</v>
      </c>
      <c r="G34" s="113">
        <v>0</v>
      </c>
      <c r="H34" s="113">
        <v>0</v>
      </c>
    </row>
    <row r="35" spans="1:8" ht="15.75">
      <c r="A35" s="753" t="s">
        <v>1024</v>
      </c>
      <c r="B35" s="113"/>
      <c r="C35" s="113"/>
      <c r="D35" s="113"/>
      <c r="E35" s="113"/>
      <c r="F35" s="113"/>
      <c r="G35" s="113"/>
      <c r="H35" s="113"/>
    </row>
    <row r="36" spans="1:8" ht="15.75">
      <c r="A36" s="753" t="s">
        <v>1025</v>
      </c>
      <c r="B36" s="113"/>
      <c r="C36" s="113"/>
      <c r="D36" s="113"/>
      <c r="E36" s="113"/>
      <c r="F36" s="113"/>
      <c r="G36" s="113"/>
      <c r="H36" s="113"/>
    </row>
    <row r="37" spans="1:8" ht="15.75">
      <c r="A37" s="753" t="s">
        <v>1026</v>
      </c>
      <c r="B37" s="113"/>
      <c r="C37" s="113"/>
      <c r="D37" s="113"/>
      <c r="E37" s="113"/>
      <c r="F37" s="113"/>
      <c r="G37" s="113"/>
      <c r="H37" s="113"/>
    </row>
    <row r="38" spans="1:8" ht="15.75">
      <c r="A38" s="759"/>
      <c r="B38" s="113"/>
      <c r="C38" s="113"/>
      <c r="D38" s="113"/>
      <c r="E38" s="113"/>
      <c r="F38" s="113"/>
      <c r="G38" s="113"/>
      <c r="H38" s="113"/>
    </row>
    <row r="39" spans="1:8" ht="15.75">
      <c r="A39" s="746" t="s">
        <v>1027</v>
      </c>
      <c r="B39" s="113">
        <v>0</v>
      </c>
      <c r="C39" s="113">
        <v>0</v>
      </c>
      <c r="D39" s="113">
        <v>0</v>
      </c>
      <c r="E39" s="113">
        <v>0</v>
      </c>
      <c r="F39" s="113">
        <v>0</v>
      </c>
      <c r="G39" s="113">
        <v>0</v>
      </c>
      <c r="H39" s="113">
        <v>0</v>
      </c>
    </row>
    <row r="40" spans="1:8" ht="15.75">
      <c r="A40" s="753" t="s">
        <v>1028</v>
      </c>
      <c r="B40" s="113"/>
      <c r="C40" s="113"/>
      <c r="D40" s="113"/>
      <c r="E40" s="113"/>
      <c r="F40" s="113"/>
      <c r="G40" s="113"/>
      <c r="H40" s="113"/>
    </row>
    <row r="41" spans="1:8" ht="15.75">
      <c r="A41" s="753" t="s">
        <v>1029</v>
      </c>
      <c r="B41" s="113"/>
      <c r="C41" s="113"/>
      <c r="D41" s="113"/>
      <c r="E41" s="113"/>
      <c r="F41" s="113"/>
      <c r="G41" s="113"/>
      <c r="H41" s="113"/>
    </row>
    <row r="42" spans="1:8" ht="15.75">
      <c r="A42" s="759"/>
      <c r="B42" s="113"/>
      <c r="C42" s="113"/>
      <c r="D42" s="113"/>
      <c r="E42" s="113"/>
      <c r="F42" s="113"/>
      <c r="G42" s="113"/>
      <c r="H42" s="113"/>
    </row>
    <row r="43" spans="1:8" ht="15.75">
      <c r="A43" s="746" t="s">
        <v>1030</v>
      </c>
      <c r="B43" s="113">
        <v>4431.8</v>
      </c>
      <c r="C43" s="113">
        <v>4431.8</v>
      </c>
      <c r="D43" s="113">
        <v>4431.8</v>
      </c>
      <c r="E43" s="113">
        <v>4431.7998590500001</v>
      </c>
      <c r="F43" s="113">
        <v>4431.7998590500001</v>
      </c>
      <c r="G43" s="113">
        <v>4431.7998590500001</v>
      </c>
      <c r="H43" s="113">
        <v>4431.7998590500001</v>
      </c>
    </row>
    <row r="44" spans="1:8" ht="15.75">
      <c r="A44" s="753" t="s">
        <v>1031</v>
      </c>
      <c r="B44" s="113">
        <v>4014.43</v>
      </c>
      <c r="C44" s="113">
        <v>4014.43</v>
      </c>
      <c r="D44" s="113">
        <v>4014.43</v>
      </c>
      <c r="E44" s="113">
        <v>4014.4297200000001</v>
      </c>
      <c r="F44" s="113">
        <v>4014.4297200000001</v>
      </c>
      <c r="G44" s="113">
        <v>4014.4297200000001</v>
      </c>
      <c r="H44" s="113">
        <v>4014.4297200000001</v>
      </c>
    </row>
    <row r="45" spans="1:8" ht="15.75">
      <c r="A45" s="753" t="s">
        <v>1032</v>
      </c>
      <c r="B45" s="113">
        <v>417.37</v>
      </c>
      <c r="C45" s="113">
        <v>417.37</v>
      </c>
      <c r="D45" s="113">
        <v>417.37</v>
      </c>
      <c r="E45" s="113">
        <v>417.37013904999998</v>
      </c>
      <c r="F45" s="113">
        <v>417.37013904999998</v>
      </c>
      <c r="G45" s="113">
        <v>417.37013904999998</v>
      </c>
      <c r="H45" s="113">
        <v>417.37013904999998</v>
      </c>
    </row>
    <row r="46" spans="1:8" ht="15.75">
      <c r="A46" s="753" t="s">
        <v>1033</v>
      </c>
      <c r="B46" s="113"/>
      <c r="C46" s="113"/>
      <c r="D46" s="113"/>
      <c r="E46" s="113"/>
      <c r="F46" s="113"/>
      <c r="G46" s="113"/>
      <c r="H46" s="113"/>
    </row>
    <row r="47" spans="1:8" ht="15.75">
      <c r="A47" s="753" t="s">
        <v>1034</v>
      </c>
      <c r="B47" s="113"/>
      <c r="C47" s="113"/>
      <c r="D47" s="113"/>
      <c r="E47" s="113"/>
      <c r="F47" s="113"/>
      <c r="G47" s="113"/>
      <c r="H47" s="113"/>
    </row>
    <row r="48" spans="1:8" ht="15.75">
      <c r="A48" s="753" t="s">
        <v>1035</v>
      </c>
      <c r="B48" s="113"/>
      <c r="C48" s="113"/>
      <c r="D48" s="113"/>
      <c r="E48" s="113"/>
      <c r="F48" s="113"/>
      <c r="G48" s="113"/>
      <c r="H48" s="113"/>
    </row>
    <row r="49" spans="1:8" ht="15.75">
      <c r="A49" s="798" t="s">
        <v>393</v>
      </c>
      <c r="B49" s="113"/>
      <c r="C49" s="113"/>
      <c r="D49" s="113"/>
      <c r="E49" s="113"/>
      <c r="F49" s="113"/>
      <c r="G49" s="113"/>
      <c r="H49" s="113"/>
    </row>
    <row r="50" spans="1:8" ht="15.75">
      <c r="A50" s="746" t="s">
        <v>1036</v>
      </c>
      <c r="B50" s="113">
        <v>3017.6579999999999</v>
      </c>
      <c r="C50" s="113">
        <v>2915.3901230000001</v>
      </c>
      <c r="D50" s="113">
        <v>2908.8316251199994</v>
      </c>
      <c r="E50" s="113">
        <v>3812.2699143499999</v>
      </c>
      <c r="F50" s="113">
        <v>3769.8090000000007</v>
      </c>
      <c r="G50" s="113">
        <v>5810.5370000000003</v>
      </c>
      <c r="H50" s="113">
        <v>6503.5776169999999</v>
      </c>
    </row>
    <row r="51" spans="1:8" ht="15.75">
      <c r="A51" s="746" t="s">
        <v>1037</v>
      </c>
      <c r="B51" s="113">
        <v>0</v>
      </c>
      <c r="C51" s="113">
        <v>0</v>
      </c>
      <c r="D51" s="113">
        <v>0</v>
      </c>
      <c r="E51" s="113">
        <v>0</v>
      </c>
      <c r="F51" s="113">
        <v>0</v>
      </c>
      <c r="G51" s="113">
        <v>0</v>
      </c>
      <c r="H51" s="113">
        <v>0</v>
      </c>
    </row>
    <row r="52" spans="1:8" ht="15.75">
      <c r="A52" s="753" t="s">
        <v>1038</v>
      </c>
      <c r="B52" s="113"/>
      <c r="C52" s="113"/>
      <c r="D52" s="113"/>
      <c r="E52" s="113"/>
      <c r="F52" s="113"/>
      <c r="G52" s="113"/>
      <c r="H52" s="113"/>
    </row>
    <row r="53" spans="1:8" ht="15.75">
      <c r="A53" s="753" t="s">
        <v>1039</v>
      </c>
      <c r="B53" s="113"/>
      <c r="C53" s="113"/>
      <c r="D53" s="113"/>
      <c r="E53" s="113"/>
      <c r="F53" s="113"/>
      <c r="G53" s="113"/>
      <c r="H53" s="113"/>
    </row>
    <row r="54" spans="1:8" ht="15.75">
      <c r="A54" s="753" t="s">
        <v>1040</v>
      </c>
      <c r="B54" s="113"/>
      <c r="C54" s="113"/>
      <c r="D54" s="113"/>
      <c r="E54" s="113"/>
      <c r="F54" s="113"/>
      <c r="G54" s="113"/>
      <c r="H54" s="113"/>
    </row>
    <row r="55" spans="1:8" ht="15.75">
      <c r="A55" s="753" t="s">
        <v>1041</v>
      </c>
      <c r="B55" s="113"/>
      <c r="C55" s="113"/>
      <c r="D55" s="113"/>
      <c r="E55" s="113"/>
      <c r="F55" s="113"/>
      <c r="G55" s="113"/>
      <c r="H55" s="113"/>
    </row>
    <row r="56" spans="1:8" ht="15.75">
      <c r="A56" s="753" t="s">
        <v>1042</v>
      </c>
      <c r="B56" s="113"/>
      <c r="C56" s="113"/>
      <c r="D56" s="113"/>
      <c r="E56" s="113"/>
      <c r="F56" s="113"/>
      <c r="G56" s="113"/>
      <c r="H56" s="113"/>
    </row>
    <row r="57" spans="1:8" ht="15.75">
      <c r="A57" s="753" t="s">
        <v>1043</v>
      </c>
      <c r="B57" s="113"/>
      <c r="C57" s="113"/>
      <c r="D57" s="113"/>
      <c r="E57" s="113"/>
      <c r="F57" s="113"/>
      <c r="G57" s="113"/>
      <c r="H57" s="113"/>
    </row>
    <row r="58" spans="1:8" ht="15.75">
      <c r="A58" s="753" t="s">
        <v>1044</v>
      </c>
      <c r="B58" s="113"/>
      <c r="C58" s="113"/>
      <c r="D58" s="113"/>
      <c r="E58" s="113"/>
      <c r="F58" s="113"/>
      <c r="G58" s="113"/>
      <c r="H58" s="113"/>
    </row>
    <row r="59" spans="1:8" ht="15.75">
      <c r="A59" s="753" t="s">
        <v>1045</v>
      </c>
      <c r="B59" s="113"/>
      <c r="C59" s="113"/>
      <c r="D59" s="113"/>
      <c r="E59" s="113"/>
      <c r="F59" s="113"/>
      <c r="G59" s="113"/>
      <c r="H59" s="113"/>
    </row>
    <row r="60" spans="1:8" ht="15.75">
      <c r="A60" s="753" t="s">
        <v>1046</v>
      </c>
      <c r="B60" s="113"/>
      <c r="C60" s="113"/>
      <c r="D60" s="113"/>
      <c r="E60" s="113"/>
      <c r="F60" s="113"/>
      <c r="G60" s="113"/>
      <c r="H60" s="113"/>
    </row>
    <row r="61" spans="1:8" ht="15.75">
      <c r="A61" s="746" t="s">
        <v>1047</v>
      </c>
      <c r="B61" s="113">
        <v>3017.6579999999999</v>
      </c>
      <c r="C61" s="113">
        <v>2915.3901230000001</v>
      </c>
      <c r="D61" s="113">
        <v>2908.8316251199994</v>
      </c>
      <c r="E61" s="113">
        <v>3812.2699143499999</v>
      </c>
      <c r="F61" s="113">
        <v>3769.8090000000007</v>
      </c>
      <c r="G61" s="113">
        <v>5810.5370000000003</v>
      </c>
      <c r="H61" s="113">
        <v>6503.5776169999999</v>
      </c>
    </row>
    <row r="62" spans="1:8" ht="15.75">
      <c r="A62" s="753" t="s">
        <v>1048</v>
      </c>
      <c r="B62" s="113">
        <v>115.53</v>
      </c>
      <c r="C62" s="113">
        <v>115.622</v>
      </c>
      <c r="D62" s="113">
        <v>108.062</v>
      </c>
      <c r="E62" s="113">
        <v>102.98181597000001</v>
      </c>
      <c r="F62" s="113">
        <v>164.02</v>
      </c>
      <c r="G62" s="113">
        <v>2292.9810000000002</v>
      </c>
      <c r="H62" s="113">
        <v>3045.16</v>
      </c>
    </row>
    <row r="63" spans="1:8" ht="15.75">
      <c r="A63" s="753" t="s">
        <v>1049</v>
      </c>
      <c r="B63" s="113">
        <v>0</v>
      </c>
      <c r="C63" s="113">
        <v>0</v>
      </c>
      <c r="D63" s="113">
        <v>3.2549999999999999</v>
      </c>
      <c r="E63" s="113">
        <v>1.084325</v>
      </c>
      <c r="F63" s="113">
        <v>23.712</v>
      </c>
      <c r="G63" s="113">
        <v>1.8759999999999999</v>
      </c>
      <c r="H63" s="113">
        <v>30.253</v>
      </c>
    </row>
    <row r="64" spans="1:8" ht="15.75">
      <c r="A64" s="753" t="s">
        <v>1050</v>
      </c>
      <c r="B64" s="113">
        <v>5.5229999999999997</v>
      </c>
      <c r="C64" s="113">
        <v>21.02</v>
      </c>
      <c r="D64" s="113">
        <v>21.164000000000001</v>
      </c>
      <c r="E64" s="113">
        <v>23.057200949999999</v>
      </c>
      <c r="F64" s="113">
        <v>20.686</v>
      </c>
      <c r="G64" s="113">
        <v>21.780999999999999</v>
      </c>
      <c r="H64" s="113">
        <v>23.466000000000001</v>
      </c>
    </row>
    <row r="65" spans="1:8" ht="15.75">
      <c r="A65" s="753" t="s">
        <v>1051</v>
      </c>
      <c r="B65" s="113">
        <v>64.096000000000004</v>
      </c>
      <c r="C65" s="113">
        <v>38.189</v>
      </c>
      <c r="D65" s="113">
        <v>19.558</v>
      </c>
      <c r="E65" s="113">
        <v>12.96947888</v>
      </c>
      <c r="F65" s="113">
        <v>16.36</v>
      </c>
      <c r="G65" s="113">
        <v>16.952000000000002</v>
      </c>
      <c r="H65" s="113">
        <v>18.936</v>
      </c>
    </row>
    <row r="66" spans="1:8" ht="15.75">
      <c r="A66" s="753" t="s">
        <v>1052</v>
      </c>
      <c r="B66" s="113"/>
      <c r="C66" s="113"/>
      <c r="D66" s="113"/>
      <c r="E66" s="113"/>
      <c r="F66" s="113"/>
      <c r="G66" s="113"/>
      <c r="H66" s="113"/>
    </row>
    <row r="67" spans="1:8" ht="15.75">
      <c r="A67" s="753" t="s">
        <v>1053</v>
      </c>
      <c r="B67" s="113">
        <v>3100.5320000000002</v>
      </c>
      <c r="C67" s="113">
        <v>3098.282123</v>
      </c>
      <c r="D67" s="113">
        <v>3201.1346229999999</v>
      </c>
      <c r="E67" s="113">
        <v>4205.4951174400003</v>
      </c>
      <c r="F67" s="113">
        <v>4203.9930000000004</v>
      </c>
      <c r="G67" s="113">
        <v>4204.2430000000004</v>
      </c>
      <c r="H67" s="113">
        <v>4204.3576169999997</v>
      </c>
    </row>
    <row r="68" spans="1:8" ht="15.75">
      <c r="A68" s="753" t="s">
        <v>1054</v>
      </c>
      <c r="B68" s="113"/>
      <c r="C68" s="113"/>
      <c r="D68" s="113"/>
      <c r="E68" s="113"/>
      <c r="F68" s="113"/>
      <c r="G68" s="113"/>
      <c r="H68" s="113"/>
    </row>
    <row r="69" spans="1:8" ht="15.75">
      <c r="A69" s="753" t="s">
        <v>998</v>
      </c>
      <c r="B69" s="113"/>
      <c r="C69" s="113"/>
      <c r="D69" s="113"/>
      <c r="E69" s="113"/>
      <c r="F69" s="113"/>
      <c r="G69" s="113"/>
      <c r="H69" s="113"/>
    </row>
    <row r="70" spans="1:8" ht="15.75">
      <c r="A70" s="753" t="s">
        <v>1055</v>
      </c>
      <c r="B70" s="113">
        <v>-268.02300000000002</v>
      </c>
      <c r="C70" s="113">
        <v>-357.72300000000001</v>
      </c>
      <c r="D70" s="113">
        <v>-444.34199788000006</v>
      </c>
      <c r="E70" s="113">
        <v>-533.31802388999995</v>
      </c>
      <c r="F70" s="113">
        <v>-658.96199999999999</v>
      </c>
      <c r="G70" s="113">
        <v>-727.29600000000005</v>
      </c>
      <c r="H70" s="113">
        <v>-818.59500000000003</v>
      </c>
    </row>
    <row r="71" spans="1:8" ht="15.75">
      <c r="A71" s="759"/>
      <c r="B71" s="113"/>
      <c r="C71" s="113"/>
      <c r="D71" s="113"/>
      <c r="E71" s="113"/>
      <c r="F71" s="113"/>
      <c r="G71" s="113"/>
      <c r="H71" s="113"/>
    </row>
    <row r="72" spans="1:8" ht="16.5" thickBot="1">
      <c r="A72" s="800" t="s">
        <v>1056</v>
      </c>
      <c r="B72" s="804">
        <v>9696.378999999999</v>
      </c>
      <c r="C72" s="804">
        <v>9682.108123</v>
      </c>
      <c r="D72" s="804">
        <v>9974.5406251200002</v>
      </c>
      <c r="E72" s="804">
        <v>11138.45692135</v>
      </c>
      <c r="F72" s="804">
        <v>11682.418859050002</v>
      </c>
      <c r="G72" s="804">
        <v>13948.75985905</v>
      </c>
      <c r="H72" s="804">
        <v>14524.81247605</v>
      </c>
    </row>
    <row r="73" spans="1:8" ht="15" thickTop="1">
      <c r="A73" s="1"/>
    </row>
    <row r="74" spans="1:8">
      <c r="A74" s="34" t="s">
        <v>39</v>
      </c>
    </row>
  </sheetData>
  <pageMargins left="0.7" right="0.7" top="0.75" bottom="0.75" header="0.3" footer="0.3"/>
  <pageSetup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47</vt:i4>
      </vt:variant>
    </vt:vector>
  </HeadingPairs>
  <TitlesOfParts>
    <vt:vector size="84" baseType="lpstr">
      <vt:lpstr>Contents</vt:lpstr>
      <vt:lpstr>A1</vt:lpstr>
      <vt:lpstr>A2</vt:lpstr>
      <vt:lpstr>A3</vt:lpstr>
      <vt:lpstr>A4</vt:lpstr>
      <vt:lpstr>A5</vt:lpstr>
      <vt:lpstr>A6</vt:lpstr>
      <vt:lpstr>A7</vt:lpstr>
      <vt:lpstr>A8</vt:lpstr>
      <vt:lpstr>A9</vt:lpstr>
      <vt:lpstr>A10</vt:lpstr>
      <vt:lpstr>A11</vt:lpstr>
      <vt:lpstr>A12</vt:lpstr>
      <vt:lpstr>A13</vt:lpstr>
      <vt:lpstr>A14</vt:lpstr>
      <vt:lpstr>B1</vt:lpstr>
      <vt:lpstr>B2</vt:lpstr>
      <vt:lpstr>B3</vt:lpstr>
      <vt:lpstr>B4</vt:lpstr>
      <vt:lpstr>B5</vt:lpstr>
      <vt:lpstr>B6</vt:lpstr>
      <vt:lpstr>B7</vt:lpstr>
      <vt:lpstr>B8</vt:lpstr>
      <vt:lpstr>C1</vt:lpstr>
      <vt:lpstr>C2</vt:lpstr>
      <vt:lpstr>C3</vt:lpstr>
      <vt:lpstr>C4</vt:lpstr>
      <vt:lpstr>C5</vt:lpstr>
      <vt:lpstr>C6</vt:lpstr>
      <vt:lpstr>C7</vt:lpstr>
      <vt:lpstr>C8</vt:lpstr>
      <vt:lpstr>C9</vt:lpstr>
      <vt:lpstr>C10</vt:lpstr>
      <vt:lpstr>C11</vt:lpstr>
      <vt:lpstr>C12</vt:lpstr>
      <vt:lpstr>C13</vt:lpstr>
      <vt:lpstr>C14</vt:lpstr>
      <vt:lpstr>'A1'!Print_Area</vt:lpstr>
      <vt:lpstr>'A10'!Print_Area</vt:lpstr>
      <vt:lpstr>'A11'!Print_Area</vt:lpstr>
      <vt:lpstr>'A12'!Print_Area</vt:lpstr>
      <vt:lpstr>'A13'!Print_Area</vt:lpstr>
      <vt:lpstr>'A14'!Print_Area</vt:lpstr>
      <vt:lpstr>'A2'!Print_Area</vt:lpstr>
      <vt:lpstr>'A3'!Print_Area</vt:lpstr>
      <vt:lpstr>'A4'!Print_Area</vt:lpstr>
      <vt:lpstr>'A5'!Print_Area</vt:lpstr>
      <vt:lpstr>'A6'!Print_Area</vt:lpstr>
      <vt:lpstr>'A7'!Print_Area</vt:lpstr>
      <vt:lpstr>'A9'!Print_Area</vt:lpstr>
      <vt:lpstr>'B1'!Print_Area</vt:lpstr>
      <vt:lpstr>'B2'!Print_Area</vt:lpstr>
      <vt:lpstr>'B3'!Print_Area</vt:lpstr>
      <vt:lpstr>'B4'!Print_Area</vt:lpstr>
      <vt:lpstr>'B5'!Print_Area</vt:lpstr>
      <vt:lpstr>'B6'!Print_Area</vt:lpstr>
      <vt:lpstr>'C10'!Print_Area</vt:lpstr>
      <vt:lpstr>'C11'!Print_Area</vt:lpstr>
      <vt:lpstr>'C12'!Print_Area</vt:lpstr>
      <vt:lpstr>'C13'!Print_Area</vt:lpstr>
      <vt:lpstr>'C3'!Print_Area</vt:lpstr>
      <vt:lpstr>'C8'!Print_Area</vt:lpstr>
      <vt:lpstr>'C9'!Print_Area</vt:lpstr>
      <vt:lpstr>'A1'!Print_Titles</vt:lpstr>
      <vt:lpstr>'A10'!Print_Titles</vt:lpstr>
      <vt:lpstr>'A11'!Print_Titles</vt:lpstr>
      <vt:lpstr>'A12'!Print_Titles</vt:lpstr>
      <vt:lpstr>'A13'!Print_Titles</vt:lpstr>
      <vt:lpstr>'A2'!Print_Titles</vt:lpstr>
      <vt:lpstr>'A3'!Print_Titles</vt:lpstr>
      <vt:lpstr>'A4'!Print_Titles</vt:lpstr>
      <vt:lpstr>'A5'!Print_Titles</vt:lpstr>
      <vt:lpstr>'A6'!Print_Titles</vt:lpstr>
      <vt:lpstr>'A9'!Print_Titles</vt:lpstr>
      <vt:lpstr>'B1'!Print_Titles</vt:lpstr>
      <vt:lpstr>'B2'!Print_Titles</vt:lpstr>
      <vt:lpstr>'B3'!Print_Titles</vt:lpstr>
      <vt:lpstr>'B4'!Print_Titles</vt:lpstr>
      <vt:lpstr>'B6'!Print_Titles</vt:lpstr>
      <vt:lpstr>'C1'!Print_Titles</vt:lpstr>
      <vt:lpstr>'C12'!Print_Titles</vt:lpstr>
      <vt:lpstr>'C13'!Print_Titles</vt:lpstr>
      <vt:lpstr>'C2'!Print_Titles</vt:lpstr>
      <vt:lpstr>Contents!Print_Titles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vokpuize19822</dc:creator>
  <cp:lastModifiedBy>adeboye18344</cp:lastModifiedBy>
  <cp:lastPrinted>2012-12-18T15:27:45Z</cp:lastPrinted>
  <dcterms:created xsi:type="dcterms:W3CDTF">2012-08-02T08:02:48Z</dcterms:created>
  <dcterms:modified xsi:type="dcterms:W3CDTF">2012-12-19T15:05:06Z</dcterms:modified>
</cp:coreProperties>
</file>